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03" activeTab="0"/>
  </bookViews>
  <sheets>
    <sheet name="全县地方收入" sheetId="1" r:id="rId1"/>
  </sheets>
  <definedNames>
    <definedName name="_xlnm.Print_Area" localSheetId="0">'全县地方收入'!$A$1:$F$30</definedName>
  </definedNames>
  <calcPr fullCalcOnLoad="1"/>
</workbook>
</file>

<file path=xl/sharedStrings.xml><?xml version="1.0" encoding="utf-8"?>
<sst xmlns="http://schemas.openxmlformats.org/spreadsheetml/2006/main" count="37" uniqueCount="37">
  <si>
    <t>二○一九年全县一般公共预算收入决算表</t>
  </si>
  <si>
    <t>单位：万元</t>
  </si>
  <si>
    <t>收入项目</t>
  </si>
  <si>
    <t>二○一八年决算数</t>
  </si>
  <si>
    <t>二○一九年</t>
  </si>
  <si>
    <t>二○一九年决算数比二○一八年决算数增减%</t>
  </si>
  <si>
    <t>预算数</t>
  </si>
  <si>
    <t>决算数</t>
  </si>
  <si>
    <t>决算数占预算数%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</si>
  <si>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</si>
  <si>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</si>
  <si>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</si>
  <si>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</si>
  <si>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</si>
  <si>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</si>
  <si>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</si>
  <si>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</si>
  <si>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</si>
  <si>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</si>
  <si>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</si>
  <si>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</si>
  <si>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</si>
  <si>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</si>
  <si>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</si>
  <si>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</si>
  <si>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环保税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</si>
  <si>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</si>
  <si>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</si>
  <si>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</si>
  <si>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</si>
  <si>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</si>
  <si>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</si>
  <si>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政府住房基金收入</t>
  </si>
  <si>
    <t xml:space="preserve">    其他收入</t>
  </si>
  <si>
    <t>一般公共预算收入合计</t>
  </si>
  <si>
    <t xml:space="preserve"> </t>
  </si>
  <si>
    <t>nb.; '.nb';clb  3 ，，册、“，辎”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</si>
</sst>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.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华文中宋"/>
      <family val="0"/>
    </font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5" fillId="0" borderId="0" applyFont="0" applyFill="0" applyBorder="0" applyAlignment="0" applyProtection="0"/>
    <xf numFmtId="0" fontId="9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1" fillId="0" borderId="4" applyNumberFormat="0" applyFill="0" applyAlignment="0" applyProtection="0"/>
    <xf numFmtId="0" fontId="9" fillId="8" borderId="0" applyNumberFormat="0" applyBorder="0" applyAlignment="0" applyProtection="0"/>
    <xf numFmtId="0" fontId="24" fillId="0" borderId="5" applyNumberFormat="0" applyFill="0" applyAlignment="0" applyProtection="0"/>
    <xf numFmtId="0" fontId="9" fillId="9" borderId="0" applyNumberFormat="0" applyBorder="0" applyAlignment="0" applyProtection="0"/>
    <xf numFmtId="0" fontId="15" fillId="10" borderId="6" applyNumberFormat="0" applyAlignment="0" applyProtection="0"/>
    <xf numFmtId="0" fontId="20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5" fillId="0" borderId="8" applyNumberFormat="0" applyFill="0" applyAlignment="0" applyProtection="0"/>
    <xf numFmtId="0" fontId="23" fillId="0" borderId="9" applyNumberFormat="0" applyFill="0" applyAlignment="0" applyProtection="0"/>
    <xf numFmtId="0" fontId="8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5" fillId="0" borderId="0">
      <alignment/>
      <protection/>
    </xf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5" fillId="0" borderId="0" applyProtection="0">
      <alignment/>
    </xf>
  </cellStyleXfs>
  <cellXfs count="23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64" applyNumberFormat="1" applyFont="1" applyFill="1" applyBorder="1" applyAlignment="1">
      <alignment horizontal="center"/>
    </xf>
    <xf numFmtId="0" fontId="5" fillId="0" borderId="0" xfId="64" applyNumberFormat="1" applyFont="1" applyFill="1" applyBorder="1" applyAlignment="1">
      <alignment/>
    </xf>
    <xf numFmtId="176" fontId="1" fillId="0" borderId="0" xfId="64" applyNumberFormat="1" applyFont="1" applyFill="1" applyBorder="1" applyAlignment="1">
      <alignment horizontal="center" vertical="center"/>
    </xf>
    <xf numFmtId="0" fontId="6" fillId="0" borderId="10" xfId="64" applyNumberFormat="1" applyFont="1" applyFill="1" applyBorder="1" applyAlignment="1">
      <alignment horizontal="center" vertical="center"/>
    </xf>
    <xf numFmtId="0" fontId="6" fillId="0" borderId="11" xfId="64" applyNumberFormat="1" applyFont="1" applyFill="1" applyBorder="1" applyAlignment="1">
      <alignment horizontal="center" vertical="center" wrapText="1"/>
    </xf>
    <xf numFmtId="176" fontId="6" fillId="0" borderId="10" xfId="64" applyNumberFormat="1" applyFont="1" applyFill="1" applyBorder="1" applyAlignment="1">
      <alignment horizontal="center" vertical="center" wrapText="1"/>
    </xf>
    <xf numFmtId="0" fontId="6" fillId="0" borderId="12" xfId="64" applyNumberFormat="1" applyFont="1" applyFill="1" applyBorder="1" applyAlignment="1">
      <alignment horizontal="center" vertical="center"/>
    </xf>
    <xf numFmtId="176" fontId="6" fillId="0" borderId="12" xfId="64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1" fontId="1" fillId="24" borderId="11" xfId="0" applyNumberFormat="1" applyFont="1" applyFill="1" applyBorder="1" applyAlignment="1">
      <alignment vertical="center"/>
    </xf>
    <xf numFmtId="0" fontId="1" fillId="25" borderId="11" xfId="0" applyFont="1" applyFill="1" applyBorder="1" applyAlignment="1">
      <alignment vertical="center"/>
    </xf>
    <xf numFmtId="177" fontId="2" fillId="0" borderId="11" xfId="64" applyNumberFormat="1" applyFont="1" applyFill="1" applyBorder="1" applyAlignment="1">
      <alignment vertical="center"/>
    </xf>
    <xf numFmtId="1" fontId="0" fillId="0" borderId="11" xfId="0" applyNumberFormat="1" applyFill="1" applyBorder="1" applyAlignment="1">
      <alignment vertical="center"/>
    </xf>
    <xf numFmtId="1" fontId="0" fillId="0" borderId="11" xfId="0" applyNumberFormat="1" applyBorder="1" applyAlignment="1">
      <alignment vertical="center"/>
    </xf>
    <xf numFmtId="0" fontId="1" fillId="24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 quotePrefix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?鹎%U龡&amp;H齲_x0001_C铣_x0014__x0007__x0001__x0001_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2003年人大预算表（全省）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5"/>
  <sheetViews>
    <sheetView tabSelected="1" zoomScaleSheetLayoutView="100" workbookViewId="0" topLeftCell="A1">
      <selection activeCell="K11" sqref="K11"/>
    </sheetView>
  </sheetViews>
  <sheetFormatPr defaultColWidth="9.00390625" defaultRowHeight="13.5" customHeight="1"/>
  <cols>
    <col min="1" max="1" width="30.75390625" style="3" customWidth="1"/>
    <col min="2" max="2" width="9.875" style="3" customWidth="1"/>
    <col min="3" max="3" width="12.625" style="3" customWidth="1"/>
    <col min="4" max="4" width="10.375" style="3" customWidth="1"/>
    <col min="5" max="5" width="10.00390625" style="3" customWidth="1"/>
    <col min="6" max="6" width="12.375" style="3" customWidth="1"/>
    <col min="7" max="16384" width="9.00390625" style="3" customWidth="1"/>
  </cols>
  <sheetData>
    <row r="1" spans="1:6" ht="48.75" customHeight="1">
      <c r="A1" s="4" t="s">
        <v>0</v>
      </c>
      <c r="B1" s="4"/>
      <c r="C1" s="4"/>
      <c r="D1" s="4"/>
      <c r="E1" s="4"/>
      <c r="F1" s="4"/>
    </row>
    <row r="2" spans="1:6" ht="27" customHeight="1">
      <c r="A2" s="5"/>
      <c r="B2" s="5"/>
      <c r="C2" s="5"/>
      <c r="D2" s="5"/>
      <c r="E2" s="5"/>
      <c r="F2" s="6" t="s">
        <v>1</v>
      </c>
    </row>
    <row r="3" spans="1:6" s="1" customFormat="1" ht="24.75" customHeight="1">
      <c r="A3" s="7" t="s">
        <v>2</v>
      </c>
      <c r="B3" s="8" t="s">
        <v>3</v>
      </c>
      <c r="C3" s="8" t="s">
        <v>4</v>
      </c>
      <c r="D3" s="8"/>
      <c r="E3" s="8"/>
      <c r="F3" s="9" t="s">
        <v>5</v>
      </c>
    </row>
    <row r="4" spans="1:6" s="1" customFormat="1" ht="49.5" customHeight="1">
      <c r="A4" s="10"/>
      <c r="B4" s="8"/>
      <c r="C4" s="8" t="s">
        <v>6</v>
      </c>
      <c r="D4" s="8" t="s">
        <v>7</v>
      </c>
      <c r="E4" s="8" t="s">
        <v>8</v>
      </c>
      <c r="F4" s="11"/>
    </row>
    <row r="5" spans="1:6" s="1" customFormat="1" ht="19.5" customHeight="1">
      <c r="A5" s="12" t="s">
        <v>9</v>
      </c>
      <c r="B5" s="13">
        <f>SUM(B6:B21)</f>
        <v>56642</v>
      </c>
      <c r="C5" s="12">
        <f>SUM(C6:C21)-C7</f>
        <v>60049</v>
      </c>
      <c r="D5" s="14">
        <f>SUM(D6:D21)</f>
        <v>60652</v>
      </c>
      <c r="E5" s="15">
        <f>D5/C5*100</f>
        <v>101.00417991973222</v>
      </c>
      <c r="F5" s="15">
        <f aca="true" t="shared" si="0" ref="F5:F30">D5/B5*100-100</f>
        <v>7.0795522756964715</v>
      </c>
    </row>
    <row r="6" spans="1:6" s="1" customFormat="1" ht="19.5" customHeight="1">
      <c r="A6" s="12" t="s">
        <v>10</v>
      </c>
      <c r="B6" s="16">
        <v>22700</v>
      </c>
      <c r="C6" s="12">
        <v>23500</v>
      </c>
      <c r="D6" s="17">
        <v>21903</v>
      </c>
      <c r="E6" s="15">
        <f aca="true" t="shared" si="1" ref="E6:E30">D6/C6*100</f>
        <v>93.20425531914893</v>
      </c>
      <c r="F6" s="15">
        <f t="shared" si="0"/>
        <v>-3.5110132158590233</v>
      </c>
    </row>
    <row r="7" spans="1:6" s="1" customFormat="1" ht="19.5" customHeight="1">
      <c r="A7" s="12" t="s">
        <v>11</v>
      </c>
      <c r="B7" s="18">
        <v>357</v>
      </c>
      <c r="C7" s="12"/>
      <c r="D7" s="14"/>
      <c r="E7" s="15"/>
      <c r="F7" s="15">
        <f t="shared" si="0"/>
        <v>-100</v>
      </c>
    </row>
    <row r="8" spans="1:6" s="1" customFormat="1" ht="19.5" customHeight="1">
      <c r="A8" s="12" t="s">
        <v>12</v>
      </c>
      <c r="B8" s="18">
        <v>6125</v>
      </c>
      <c r="C8" s="12">
        <v>8750</v>
      </c>
      <c r="D8" s="14">
        <v>9995</v>
      </c>
      <c r="E8" s="15">
        <f>D8/C8*100</f>
        <v>114.22857142857143</v>
      </c>
      <c r="F8" s="15">
        <f t="shared" si="0"/>
        <v>63.18367346938777</v>
      </c>
    </row>
    <row r="9" spans="1:6" s="1" customFormat="1" ht="19.5" customHeight="1">
      <c r="A9" s="12" t="s">
        <v>13</v>
      </c>
      <c r="B9" s="18"/>
      <c r="C9" s="12"/>
      <c r="D9" s="14"/>
      <c r="E9" s="15"/>
      <c r="F9" s="15"/>
    </row>
    <row r="10" spans="1:6" s="1" customFormat="1" ht="19.5" customHeight="1">
      <c r="A10" s="12" t="s">
        <v>14</v>
      </c>
      <c r="B10" s="18">
        <v>3563</v>
      </c>
      <c r="C10" s="12">
        <v>2680</v>
      </c>
      <c r="D10" s="14">
        <v>2124</v>
      </c>
      <c r="E10" s="15">
        <f>D10/C10*100</f>
        <v>79.25373134328359</v>
      </c>
      <c r="F10" s="15">
        <f>D10/B10*100-100</f>
        <v>-40.3873140611844</v>
      </c>
    </row>
    <row r="11" spans="1:6" s="1" customFormat="1" ht="19.5" customHeight="1">
      <c r="A11" s="12" t="s">
        <v>15</v>
      </c>
      <c r="B11" s="18">
        <v>1362</v>
      </c>
      <c r="C11" s="12">
        <v>900</v>
      </c>
      <c r="D11" s="12">
        <v>417</v>
      </c>
      <c r="E11" s="15">
        <f t="shared" si="1"/>
        <v>46.33333333333333</v>
      </c>
      <c r="F11" s="15">
        <f t="shared" si="0"/>
        <v>-69.38325991189427</v>
      </c>
    </row>
    <row r="12" spans="1:6" s="1" customFormat="1" ht="19.5" customHeight="1">
      <c r="A12" s="12" t="s">
        <v>16</v>
      </c>
      <c r="B12" s="18">
        <v>2503</v>
      </c>
      <c r="C12" s="12">
        <v>2000</v>
      </c>
      <c r="D12" s="12">
        <v>2385</v>
      </c>
      <c r="E12" s="15">
        <f t="shared" si="1"/>
        <v>119.24999999999999</v>
      </c>
      <c r="F12" s="15">
        <f t="shared" si="0"/>
        <v>-4.71434278865361</v>
      </c>
    </row>
    <row r="13" spans="1:6" s="1" customFormat="1" ht="19.5" customHeight="1">
      <c r="A13" s="12" t="s">
        <v>17</v>
      </c>
      <c r="B13" s="18">
        <v>928</v>
      </c>
      <c r="C13" s="12">
        <v>1100</v>
      </c>
      <c r="D13" s="12">
        <v>941</v>
      </c>
      <c r="E13" s="15">
        <f t="shared" si="1"/>
        <v>85.54545454545455</v>
      </c>
      <c r="F13" s="15">
        <f t="shared" si="0"/>
        <v>1.4008620689655231</v>
      </c>
    </row>
    <row r="14" spans="1:6" s="1" customFormat="1" ht="19.5" customHeight="1">
      <c r="A14" s="12" t="s">
        <v>18</v>
      </c>
      <c r="B14" s="18">
        <v>1010</v>
      </c>
      <c r="C14" s="12">
        <v>1100</v>
      </c>
      <c r="D14" s="12">
        <v>771</v>
      </c>
      <c r="E14" s="15">
        <f t="shared" si="1"/>
        <v>70.0909090909091</v>
      </c>
      <c r="F14" s="15">
        <f t="shared" si="0"/>
        <v>-23.663366336633658</v>
      </c>
    </row>
    <row r="15" spans="1:6" s="1" customFormat="1" ht="19.5" customHeight="1">
      <c r="A15" s="12" t="s">
        <v>19</v>
      </c>
      <c r="B15" s="18">
        <v>477</v>
      </c>
      <c r="C15" s="12">
        <v>550</v>
      </c>
      <c r="D15" s="12">
        <v>531</v>
      </c>
      <c r="E15" s="15">
        <f t="shared" si="1"/>
        <v>96.54545454545455</v>
      </c>
      <c r="F15" s="15">
        <f t="shared" si="0"/>
        <v>11.320754716981128</v>
      </c>
    </row>
    <row r="16" spans="1:6" s="1" customFormat="1" ht="19.5" customHeight="1">
      <c r="A16" s="12" t="s">
        <v>20</v>
      </c>
      <c r="B16" s="18">
        <v>6660</v>
      </c>
      <c r="C16" s="12">
        <v>7056</v>
      </c>
      <c r="D16" s="12">
        <v>7544</v>
      </c>
      <c r="E16" s="15">
        <f t="shared" si="1"/>
        <v>106.91609977324264</v>
      </c>
      <c r="F16" s="15">
        <f t="shared" si="0"/>
        <v>13.273273273273276</v>
      </c>
    </row>
    <row r="17" spans="1:6" s="1" customFormat="1" ht="19.5" customHeight="1">
      <c r="A17" s="12" t="s">
        <v>21</v>
      </c>
      <c r="B17" s="18">
        <v>911</v>
      </c>
      <c r="C17" s="12">
        <v>950</v>
      </c>
      <c r="D17" s="12">
        <v>868</v>
      </c>
      <c r="E17" s="15">
        <f t="shared" si="1"/>
        <v>91.36842105263158</v>
      </c>
      <c r="F17" s="15">
        <f t="shared" si="0"/>
        <v>-4.720087815587277</v>
      </c>
    </row>
    <row r="18" spans="1:6" s="1" customFormat="1" ht="19.5" customHeight="1">
      <c r="A18" s="12" t="s">
        <v>22</v>
      </c>
      <c r="B18" s="18">
        <v>2573</v>
      </c>
      <c r="C18" s="12">
        <v>3400</v>
      </c>
      <c r="D18" s="12">
        <v>2590</v>
      </c>
      <c r="E18" s="15">
        <f t="shared" si="1"/>
        <v>76.17647058823529</v>
      </c>
      <c r="F18" s="15">
        <f t="shared" si="0"/>
        <v>0.6607073455110708</v>
      </c>
    </row>
    <row r="19" spans="1:6" s="1" customFormat="1" ht="19.5" customHeight="1">
      <c r="A19" s="12" t="s">
        <v>23</v>
      </c>
      <c r="B19" s="18">
        <v>6648</v>
      </c>
      <c r="C19" s="12">
        <v>6425</v>
      </c>
      <c r="D19" s="12">
        <v>10054</v>
      </c>
      <c r="E19" s="15">
        <f t="shared" si="1"/>
        <v>156.48249027237352</v>
      </c>
      <c r="F19" s="15">
        <f t="shared" si="0"/>
        <v>51.23345367027679</v>
      </c>
    </row>
    <row r="20" spans="1:6" s="1" customFormat="1" ht="19.5" customHeight="1">
      <c r="A20" s="12" t="s">
        <v>24</v>
      </c>
      <c r="B20" s="18">
        <v>722</v>
      </c>
      <c r="C20" s="12">
        <v>1478</v>
      </c>
      <c r="D20" s="14">
        <v>468</v>
      </c>
      <c r="E20" s="15">
        <f t="shared" si="1"/>
        <v>31.66441136671177</v>
      </c>
      <c r="F20" s="15">
        <f t="shared" si="0"/>
        <v>-35.180055401662045</v>
      </c>
    </row>
    <row r="21" spans="1:6" s="1" customFormat="1" ht="19.5" customHeight="1">
      <c r="A21" s="12" t="s">
        <v>25</v>
      </c>
      <c r="B21" s="18">
        <v>103</v>
      </c>
      <c r="C21" s="12">
        <v>160</v>
      </c>
      <c r="D21" s="14">
        <v>61</v>
      </c>
      <c r="E21" s="15">
        <f t="shared" si="1"/>
        <v>38.125</v>
      </c>
      <c r="F21" s="15">
        <f t="shared" si="0"/>
        <v>-40.77669902912622</v>
      </c>
    </row>
    <row r="22" spans="1:6" s="1" customFormat="1" ht="19.5" customHeight="1">
      <c r="A22" s="12" t="s">
        <v>26</v>
      </c>
      <c r="B22" s="18">
        <f>SUM(B23:B29)</f>
        <v>26245</v>
      </c>
      <c r="C22" s="12">
        <f>SUM(C23:C29)</f>
        <v>27800</v>
      </c>
      <c r="D22" s="12">
        <f>SUM(D23:D29)</f>
        <v>27908</v>
      </c>
      <c r="E22" s="15">
        <f t="shared" si="1"/>
        <v>100.3884892086331</v>
      </c>
      <c r="F22" s="15">
        <f t="shared" si="0"/>
        <v>6.336445037149943</v>
      </c>
    </row>
    <row r="23" spans="1:6" s="1" customFormat="1" ht="19.5" customHeight="1">
      <c r="A23" s="12" t="s">
        <v>27</v>
      </c>
      <c r="B23" s="18">
        <v>1620</v>
      </c>
      <c r="C23" s="12">
        <v>1800</v>
      </c>
      <c r="D23" s="14">
        <v>1471</v>
      </c>
      <c r="E23" s="15">
        <f t="shared" si="1"/>
        <v>81.72222222222221</v>
      </c>
      <c r="F23" s="15">
        <f t="shared" si="0"/>
        <v>-9.197530864197532</v>
      </c>
    </row>
    <row r="24" spans="1:6" s="1" customFormat="1" ht="19.5" customHeight="1">
      <c r="A24" s="12" t="s">
        <v>28</v>
      </c>
      <c r="B24" s="18">
        <v>169</v>
      </c>
      <c r="C24" s="12">
        <v>2000</v>
      </c>
      <c r="D24" s="14">
        <v>9954</v>
      </c>
      <c r="E24" s="15">
        <f t="shared" si="1"/>
        <v>497.70000000000005</v>
      </c>
      <c r="F24" s="15">
        <f t="shared" si="0"/>
        <v>5789.9408284023675</v>
      </c>
    </row>
    <row r="25" spans="1:6" s="1" customFormat="1" ht="19.5" customHeight="1">
      <c r="A25" s="12" t="s">
        <v>29</v>
      </c>
      <c r="B25" s="18">
        <v>5442</v>
      </c>
      <c r="C25" s="12">
        <v>8000</v>
      </c>
      <c r="D25" s="14">
        <v>15627</v>
      </c>
      <c r="E25" s="15">
        <f t="shared" si="1"/>
        <v>195.3375</v>
      </c>
      <c r="F25" s="15">
        <f t="shared" si="0"/>
        <v>187.15545755237042</v>
      </c>
    </row>
    <row r="26" spans="1:6" s="1" customFormat="1" ht="19.5" customHeight="1">
      <c r="A26" s="12" t="s">
        <v>30</v>
      </c>
      <c r="B26" s="18"/>
      <c r="C26" s="12"/>
      <c r="D26" s="14"/>
      <c r="E26" s="15"/>
      <c r="F26" s="15"/>
    </row>
    <row r="27" spans="1:6" s="1" customFormat="1" ht="19.5" customHeight="1">
      <c r="A27" s="12" t="s">
        <v>31</v>
      </c>
      <c r="B27" s="18">
        <v>2424</v>
      </c>
      <c r="C27" s="12">
        <v>4000</v>
      </c>
      <c r="D27" s="14">
        <v>285</v>
      </c>
      <c r="E27" s="15">
        <f t="shared" si="1"/>
        <v>7.124999999999999</v>
      </c>
      <c r="F27" s="15">
        <f t="shared" si="0"/>
        <v>-88.24257425742574</v>
      </c>
    </row>
    <row r="28" spans="1:6" s="1" customFormat="1" ht="19.5" customHeight="1">
      <c r="A28" s="12" t="s">
        <v>32</v>
      </c>
      <c r="B28" s="18"/>
      <c r="C28" s="12"/>
      <c r="D28" s="14"/>
      <c r="E28" s="15"/>
      <c r="F28" s="15"/>
    </row>
    <row r="29" spans="1:6" s="1" customFormat="1" ht="19.5" customHeight="1">
      <c r="A29" s="12" t="s">
        <v>33</v>
      </c>
      <c r="B29" s="18">
        <v>16590</v>
      </c>
      <c r="C29" s="12">
        <v>12000</v>
      </c>
      <c r="D29" s="14">
        <v>571</v>
      </c>
      <c r="E29" s="15">
        <f t="shared" si="1"/>
        <v>4.758333333333333</v>
      </c>
      <c r="F29" s="15">
        <f t="shared" si="0"/>
        <v>-96.5581675708258</v>
      </c>
    </row>
    <row r="30" spans="1:6" s="2" customFormat="1" ht="19.5" customHeight="1">
      <c r="A30" s="19" t="s">
        <v>34</v>
      </c>
      <c r="B30" s="20">
        <f>B5+B22</f>
        <v>82887</v>
      </c>
      <c r="C30" s="20">
        <f>C5+C22</f>
        <v>87849</v>
      </c>
      <c r="D30" s="20">
        <f>D5+D22</f>
        <v>88560</v>
      </c>
      <c r="E30" s="15">
        <f t="shared" si="1"/>
        <v>100.80934330498926</v>
      </c>
      <c r="F30" s="15">
        <f t="shared" si="0"/>
        <v>6.844257845017921</v>
      </c>
    </row>
    <row r="204" ht="13.5" customHeight="1">
      <c r="O204" s="21" t="s">
        <v>35</v>
      </c>
    </row>
    <row r="205" ht="13.5" customHeight="1">
      <c r="O205" s="22" t="s">
        <v>36</v>
      </c>
    </row>
  </sheetData>
  <sheetProtection/>
  <mergeCells count="5">
    <mergeCell ref="A1:F1"/>
    <mergeCell ref="C3:E3"/>
    <mergeCell ref="A3:A4"/>
    <mergeCell ref="B3:B4"/>
    <mergeCell ref="F3:F4"/>
  </mergeCells>
  <printOptions horizontalCentered="1"/>
  <pageMargins left="0.71" right="0.7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郭巨侠</cp:lastModifiedBy>
  <cp:lastPrinted>2018-02-03T09:09:22Z</cp:lastPrinted>
  <dcterms:created xsi:type="dcterms:W3CDTF">2006-09-13T11:21:51Z</dcterms:created>
  <dcterms:modified xsi:type="dcterms:W3CDTF">2021-04-29T12:42:10Z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14</vt:lpwstr>
  </property>
</Properties>
</file>