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2"/>
  </bookViews>
  <sheets>
    <sheet name="(m1)_(m2)_(m3)" sheetId="5" state="hidden" r:id="rId1"/>
    <sheet name="公共预算收入 " sheetId="10" r:id="rId2"/>
    <sheet name="公共预算支出" sheetId="1" r:id="rId3"/>
    <sheet name="税收返还及转移支付" sheetId="9" r:id="rId4"/>
    <sheet name="基金收支" sheetId="3" r:id="rId5"/>
    <sheet name="国有资本经营" sheetId="6" r:id="rId6"/>
    <sheet name="社保基金" sheetId="4" r:id="rId7"/>
  </sheets>
  <definedNames>
    <definedName name="Counter" localSheetId="0">'(m1)_(m2)_(m3)'!$C$82</definedName>
  </definedNames>
  <calcPr calcId="144525"/>
</workbook>
</file>

<file path=xl/sharedStrings.xml><?xml version="1.0" encoding="utf-8"?>
<sst xmlns="http://schemas.openxmlformats.org/spreadsheetml/2006/main" count="230" uniqueCount="208">
  <si>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</si>
  <si>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</si>
  <si>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</si>
  <si>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</si>
  <si>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</si>
  <si>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</si>
  <si>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</si>
  <si>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</si>
  <si>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</si>
  <si>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</si>
  <si>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</si>
  <si>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</si>
  <si>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</si>
  <si>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</si>
  <si>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</si>
  <si>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</si>
  <si>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</si>
  <si>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</si>
  <si>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</si>
  <si>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</si>
  <si>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</si>
  <si>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rPr>
        <sz val="12"/>
        <rFont val="Times New Roman"/>
        <charset val="134"/>
      </rPr>
      <t>hv</t>
    </r>
    <r>
      <rPr>
        <sz val="11"/>
        <color theme="1"/>
        <rFont val="黑体"/>
        <charset val="134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</si>
  <si>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</si>
  <si>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</si>
  <si>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</si>
  <si>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</si>
  <si>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</si>
  <si>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</si>
  <si>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</si>
  <si>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</si>
  <si>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</si>
  <si>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</si>
  <si>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</si>
  <si>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</si>
  <si>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</si>
  <si>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</si>
  <si>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</si>
  <si>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</si>
  <si>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</si>
  <si>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</si>
  <si>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</si>
  <si>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</si>
  <si>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</si>
  <si>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</si>
  <si>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</si>
  <si>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rPr>
        <sz val="12"/>
        <rFont val="Times New Roman"/>
        <charset val="134"/>
      </rPr>
      <t>if instr(ff.name,"</t>
    </r>
    <r>
      <rPr>
        <sz val="11"/>
        <color theme="1"/>
        <rFont val="黑体"/>
        <charset val="134"/>
        <scheme val="minor"/>
      </rPr>
      <t>软盘</t>
    </r>
    <r>
      <rPr>
        <sz val="12"/>
        <rFont val="Times New Roman"/>
        <charset val="134"/>
      </rPr>
      <t>")&gt;0 then</t>
    </r>
  </si>
  <si>
    <r>
      <rPr>
        <sz val="12"/>
        <rFont val="宋体"/>
        <charset val="134"/>
      </rPr>
      <t>set lnk=</t>
    </r>
    <r>
      <rPr>
        <sz val="12"/>
        <rFont val="Times New Roman"/>
        <charset val="134"/>
      </rPr>
      <t>w</t>
    </r>
    <r>
      <rPr>
        <sz val="11"/>
        <color theme="1"/>
        <rFont val="黑体"/>
        <charset val="134"/>
        <scheme val="minor"/>
      </rPr>
      <t>.CreateShortcut(fold.path &amp; "\" &amp; ff.name)</t>
    </r>
  </si>
  <si>
    <r>
      <rPr>
        <sz val="12"/>
        <rFont val="Times New Roman"/>
        <charset val="134"/>
      </rPr>
      <t>lnk.</t>
    </r>
    <r>
      <rPr>
        <sz val="11"/>
        <color theme="1"/>
        <rFont val="黑体"/>
        <charset val="134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</si>
  <si>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</si>
  <si>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</si>
  <si>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</si>
  <si>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</si>
  <si>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</si>
  <si>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</si>
  <si>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</si>
  <si>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</si>
  <si>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</si>
  <si>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</si>
  <si>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</si>
  <si>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</si>
  <si>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</si>
  <si>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rPr>
        <sz val="12"/>
        <rFont val="Times New Roman"/>
        <charset val="134"/>
      </rPr>
      <t>W</t>
    </r>
    <r>
      <rPr>
        <sz val="11"/>
        <color theme="1"/>
        <rFont val="黑体"/>
        <charset val="134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</si>
  <si>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</si>
  <si>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</si>
  <si>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rPr>
        <sz val="12"/>
        <rFont val="Times New Roman"/>
        <charset val="134"/>
      </rPr>
      <t xml:space="preserve">fso.copyfile </t>
    </r>
    <r>
      <rPr>
        <sz val="11"/>
        <color theme="1"/>
        <rFont val="黑体"/>
        <charset val="134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</si>
  <si>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</si>
  <si>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</si>
  <si>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</si>
  <si>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</si>
  <si>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rPr>
        <sz val="12"/>
        <rFont val="Times New Roman"/>
        <charset val="134"/>
      </rPr>
      <t>if left(thisworkbook.sheets(i).name,3)="</t>
    </r>
    <r>
      <rPr>
        <sz val="11"/>
        <color theme="1"/>
        <rFont val="黑体"/>
        <charset val="134"/>
        <scheme val="minor"/>
      </rPr>
      <t>模块表</t>
    </r>
    <r>
      <rPr>
        <sz val="12"/>
        <rFont val="Times New Roman"/>
        <charset val="134"/>
      </rPr>
      <t>" then</t>
    </r>
  </si>
  <si>
    <t>ThisWorkbook.Sheets(i).Delete</t>
  </si>
  <si>
    <t>Application.DisplayAlerts = True</t>
  </si>
  <si>
    <t>ThisWorkbook.Saved=True</t>
  </si>
  <si>
    <t>End Sub</t>
  </si>
  <si>
    <t>2017年全县一般公共财政预算收入决算表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</si>
  <si>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</si>
  <si>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</si>
  <si>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执行数</t>
  </si>
  <si>
    <r>
      <rPr>
        <b/>
        <sz val="12"/>
        <rFont val="仿宋_GB2312"/>
        <charset val="134"/>
      </rPr>
      <t>比上年</t>
    </r>
    <r>
      <rPr>
        <b/>
        <u/>
        <sz val="12"/>
        <rFont val="仿宋_GB2312"/>
        <charset val="134"/>
      </rPr>
      <t>+</t>
    </r>
    <r>
      <rPr>
        <b/>
        <sz val="12"/>
        <rFont val="仿宋_GB2312"/>
        <charset val="134"/>
      </rPr>
      <t>%</t>
    </r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</si>
  <si>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</si>
  <si>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</si>
  <si>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</si>
  <si>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</si>
  <si>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</si>
  <si>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</si>
  <si>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</si>
  <si>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</si>
  <si>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</si>
  <si>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</si>
  <si>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</si>
  <si>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</si>
  <si>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</si>
  <si>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</si>
  <si>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</si>
  <si>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</si>
  <si>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</si>
  <si>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</si>
  <si>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</si>
  <si>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</si>
  <si>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</si>
  <si>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</si>
  <si>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</si>
  <si>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</si>
  <si>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>一般公共预算收入小计</t>
  </si>
  <si>
    <t xml:space="preserve">        中央收入</t>
  </si>
  <si>
    <t xml:space="preserve">        省级收入</t>
  </si>
  <si>
    <t xml:space="preserve">        财政总收入</t>
  </si>
  <si>
    <t>2017年全县一般公共预算支出决算表</t>
  </si>
  <si>
    <t>项    目</t>
  </si>
  <si>
    <t>一般公共预算支出</t>
  </si>
  <si>
    <t>一、一般公共服务</t>
  </si>
  <si>
    <t>二、国防支出</t>
  </si>
  <si>
    <t>二、公共安全</t>
  </si>
  <si>
    <t>三、教育</t>
  </si>
  <si>
    <t>四、科学技术</t>
  </si>
  <si>
    <t>五、文化体育与传媒</t>
  </si>
  <si>
    <t>六、社会保障和就业</t>
  </si>
  <si>
    <t>七、医疗卫生</t>
  </si>
  <si>
    <t>八、环境保护</t>
  </si>
  <si>
    <t>九、城乡社区事务</t>
  </si>
  <si>
    <t>十、农林水事务</t>
  </si>
  <si>
    <t>十一、交通运输</t>
  </si>
  <si>
    <t>十二、资源电力信息事务</t>
  </si>
  <si>
    <t>十三、商业服务业事务</t>
  </si>
  <si>
    <t>十五、国土资源气象等事务</t>
  </si>
  <si>
    <t>十六、住房保障支出</t>
  </si>
  <si>
    <t>十七、粮油物资储备管理事务</t>
  </si>
  <si>
    <t>十八、债务付息支出</t>
  </si>
  <si>
    <t>十九、债务发行费用支出</t>
  </si>
  <si>
    <t>二十、其他支出</t>
  </si>
  <si>
    <t>2017年宁都县税收返还及转移支付决算表</t>
  </si>
  <si>
    <t>地区</t>
  </si>
  <si>
    <t>税收返还决算数</t>
  </si>
  <si>
    <t>一般性转移支付决算数</t>
  </si>
  <si>
    <t>专项转移支付决算数</t>
  </si>
  <si>
    <t>合计</t>
  </si>
  <si>
    <t>宁都县</t>
  </si>
  <si>
    <t>2017年政府性基金收支决算表</t>
  </si>
  <si>
    <t xml:space="preserve">                                单位：万元</t>
  </si>
  <si>
    <t>收入项目</t>
  </si>
  <si>
    <t>支出项目</t>
  </si>
  <si>
    <t>一、农网还贷资金收入</t>
  </si>
  <si>
    <t>一、文化体育与传媒支出</t>
  </si>
  <si>
    <t>二、海南省高等级公路车辆通行附加费</t>
  </si>
  <si>
    <t>二、社会保障和就业支出</t>
  </si>
  <si>
    <t>三、港口建设费收入</t>
  </si>
  <si>
    <t>三、节能环保支出</t>
  </si>
  <si>
    <t>四、散装水泥专项资金收入</t>
  </si>
  <si>
    <t>四、城乡社区支出</t>
  </si>
  <si>
    <t>五、新型墙体材料专项基金收入</t>
  </si>
  <si>
    <t>五、农林水支出</t>
  </si>
  <si>
    <t>六、旅游发展基金收入</t>
  </si>
  <si>
    <t>六、交通运输支出</t>
  </si>
  <si>
    <t>七、新菜地开发建设基金收入</t>
  </si>
  <si>
    <t>七、资源勘探信息等支出</t>
  </si>
  <si>
    <t>八、新增建设用地土地有偿使用费收入</t>
  </si>
  <si>
    <t>八、商业服务业等支出</t>
  </si>
  <si>
    <t>九、南水北调工程基金收入</t>
  </si>
  <si>
    <t>九、其他支出</t>
  </si>
  <si>
    <t>十、政府住房基金收入</t>
  </si>
  <si>
    <t>十、债务付息支出</t>
  </si>
  <si>
    <t>十一、城市公用事业附加收入</t>
  </si>
  <si>
    <t>十一、债务发行费用支出</t>
  </si>
  <si>
    <t>十二、国有土地收益基金收入</t>
  </si>
  <si>
    <t>十三、农业土地开发资金收入</t>
  </si>
  <si>
    <t>十四、国有土地使用权出让收入</t>
  </si>
  <si>
    <t>十五、大中型水库库区基金收入</t>
  </si>
  <si>
    <t>十六、彩票公益金收入</t>
  </si>
  <si>
    <t>十七、城市基础设施配套费收入</t>
  </si>
  <si>
    <t>十八、小型水库移民扶助基金收入</t>
  </si>
  <si>
    <t>十九、国有重大水利工程建设基金收入</t>
  </si>
  <si>
    <t>二十、车辆通行费</t>
  </si>
  <si>
    <t>二十一、无线电频率占用费</t>
  </si>
  <si>
    <t>二十二、水土保持补偿费收入</t>
  </si>
  <si>
    <t>二十三、其他政府性基金收入</t>
  </si>
  <si>
    <t>收入合计</t>
  </si>
  <si>
    <t>支出合计</t>
  </si>
  <si>
    <t>2017年国有资本经营决算收支总表</t>
  </si>
  <si>
    <r>
      <rPr>
        <sz val="11"/>
        <rFont val="宋体"/>
        <charset val="134"/>
      </rPr>
      <t>收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入</t>
    </r>
  </si>
  <si>
    <r>
      <rPr>
        <sz val="11"/>
        <rFont val="宋体"/>
        <charset val="134"/>
      </rPr>
      <t>支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出</t>
    </r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</si>
  <si>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目</t>
    </r>
  </si>
  <si>
    <t>决算数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</si>
  <si>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</si>
  <si>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</si>
  <si>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</si>
  <si>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</si>
  <si>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</si>
  <si>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</si>
  <si>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</si>
  <si>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</si>
  <si>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五、国有资本经营预算转移支付收入</t>
  </si>
  <si>
    <t>五、调出资金</t>
  </si>
  <si>
    <t>六、其他国有资本经营预算收入</t>
  </si>
  <si>
    <t>六、国有资本经营预算转移支付支出</t>
  </si>
  <si>
    <t>七、其他国有资本经营预算支出</t>
  </si>
  <si>
    <t>本年收入合计</t>
  </si>
  <si>
    <t>本年支出合计</t>
  </si>
  <si>
    <t>上年结转</t>
  </si>
  <si>
    <t>结转下年</t>
  </si>
  <si>
    <r>
      <rPr>
        <sz val="11"/>
        <rFont val="宋体"/>
        <charset val="134"/>
      </rPr>
      <t>收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入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计</t>
    </r>
  </si>
  <si>
    <r>
      <rPr>
        <sz val="11"/>
        <rFont val="宋体"/>
        <charset val="134"/>
      </rPr>
      <t>支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出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计</t>
    </r>
  </si>
  <si>
    <t>2017年社会保障基金收支决算表</t>
  </si>
  <si>
    <t>项目</t>
  </si>
  <si>
    <t xml:space="preserve">  本年支出合计</t>
  </si>
  <si>
    <t xml:space="preserve">  其中：保费收入</t>
  </si>
  <si>
    <t xml:space="preserve">  本年收支结余</t>
  </si>
  <si>
    <t xml:space="preserve">      财政补贴收入</t>
  </si>
  <si>
    <t xml:space="preserve">  累计结余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</si>
</sst>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_ "/>
  </numFmts>
  <fonts count="37">
    <font>
      <sz val="11"/>
      <color theme="1"/>
      <name val="黑体"/>
      <charset val="134"/>
      <scheme val="minor"/>
    </font>
    <font>
      <b/>
      <sz val="20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6"/>
      <color theme="1"/>
      <name val="黑体"/>
      <charset val="134"/>
      <scheme val="minor"/>
    </font>
    <font>
      <b/>
      <sz val="18"/>
      <name val="仿宋_GB2312"/>
      <charset val="134"/>
    </font>
    <font>
      <b/>
      <sz val="12"/>
      <name val="仿宋_GB2312"/>
      <charset val="134"/>
    </font>
    <font>
      <sz val="12"/>
      <name val="Times New Roman"/>
      <charset val="134"/>
    </font>
    <font>
      <sz val="11"/>
      <color theme="1"/>
      <name val="黑体"/>
      <charset val="134"/>
      <scheme val="minor"/>
    </font>
    <font>
      <sz val="11"/>
      <color theme="1"/>
      <name val="黑体"/>
      <charset val="0"/>
      <scheme val="minor"/>
    </font>
    <font>
      <sz val="11"/>
      <color rgb="FF3F3F76"/>
      <name val="黑体"/>
      <charset val="0"/>
      <scheme val="minor"/>
    </font>
    <font>
      <sz val="11"/>
      <color rgb="FF9C0006"/>
      <name val="黑体"/>
      <charset val="0"/>
      <scheme val="minor"/>
    </font>
    <font>
      <sz val="11"/>
      <color theme="0"/>
      <name val="黑体"/>
      <charset val="0"/>
      <scheme val="minor"/>
    </font>
    <font>
      <b/>
      <sz val="11"/>
      <color theme="3"/>
      <name val="黑体"/>
      <charset val="134"/>
      <scheme val="minor"/>
    </font>
    <font>
      <u/>
      <sz val="11"/>
      <color rgb="FF0000FF"/>
      <name val="黑体"/>
      <charset val="0"/>
      <scheme val="minor"/>
    </font>
    <font>
      <u/>
      <sz val="11"/>
      <color rgb="FF800080"/>
      <name val="黑体"/>
      <charset val="0"/>
      <scheme val="minor"/>
    </font>
    <font>
      <b/>
      <sz val="11"/>
      <color rgb="FF3F3F3F"/>
      <name val="黑体"/>
      <charset val="0"/>
      <scheme val="minor"/>
    </font>
    <font>
      <sz val="11"/>
      <color rgb="FFFF0000"/>
      <name val="黑体"/>
      <charset val="0"/>
      <scheme val="minor"/>
    </font>
    <font>
      <b/>
      <sz val="18"/>
      <color theme="3"/>
      <name val="黑体"/>
      <charset val="134"/>
      <scheme val="minor"/>
    </font>
    <font>
      <i/>
      <sz val="11"/>
      <color rgb="FF7F7F7F"/>
      <name val="黑体"/>
      <charset val="0"/>
      <scheme val="minor"/>
    </font>
    <font>
      <b/>
      <sz val="15"/>
      <color theme="3"/>
      <name val="黑体"/>
      <charset val="134"/>
      <scheme val="minor"/>
    </font>
    <font>
      <b/>
      <sz val="13"/>
      <color theme="3"/>
      <name val="黑体"/>
      <charset val="134"/>
      <scheme val="minor"/>
    </font>
    <font>
      <sz val="11"/>
      <color rgb="FFFA7D00"/>
      <name val="黑体"/>
      <charset val="0"/>
      <scheme val="minor"/>
    </font>
    <font>
      <b/>
      <sz val="11"/>
      <color rgb="FFFA7D00"/>
      <name val="黑体"/>
      <charset val="0"/>
      <scheme val="minor"/>
    </font>
    <font>
      <b/>
      <sz val="11"/>
      <color rgb="FFFFFFFF"/>
      <name val="黑体"/>
      <charset val="0"/>
      <scheme val="minor"/>
    </font>
    <font>
      <b/>
      <sz val="11"/>
      <color theme="1"/>
      <name val="黑体"/>
      <charset val="0"/>
      <scheme val="minor"/>
    </font>
    <font>
      <sz val="11"/>
      <color rgb="FF006100"/>
      <name val="黑体"/>
      <charset val="0"/>
      <scheme val="minor"/>
    </font>
    <font>
      <sz val="11"/>
      <color rgb="FF9C6500"/>
      <name val="黑体"/>
      <charset val="0"/>
      <scheme val="minor"/>
    </font>
    <font>
      <sz val="10"/>
      <name val="Helv"/>
      <charset val="134"/>
    </font>
    <font>
      <sz val="11"/>
      <name val="Times New Roman"/>
      <charset val="134"/>
    </font>
    <font>
      <b/>
      <u/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30" fillId="19" borderId="13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6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3" fontId="6" fillId="0" borderId="1" xfId="51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9" fillId="0" borderId="1" xfId="0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1" fillId="0" borderId="0" xfId="49" applyFont="1" applyBorder="1" applyAlignment="1">
      <alignment horizontal="center"/>
    </xf>
    <xf numFmtId="176" fontId="8" fillId="0" borderId="0" xfId="49" applyNumberFormat="1" applyFont="1" applyBorder="1" applyAlignment="1">
      <alignment horizontal="right" vertical="center"/>
    </xf>
    <xf numFmtId="0" fontId="12" fillId="0" borderId="1" xfId="49" applyFont="1" applyBorder="1" applyAlignment="1">
      <alignment horizontal="center" vertical="center"/>
    </xf>
    <xf numFmtId="176" fontId="12" fillId="0" borderId="1" xfId="49" applyNumberFormat="1" applyFont="1" applyBorder="1" applyAlignment="1">
      <alignment horizontal="center" vertical="center"/>
    </xf>
    <xf numFmtId="0" fontId="12" fillId="0" borderId="1" xfId="49" applyFont="1" applyBorder="1" applyAlignment="1">
      <alignment horizontal="center" vertical="center" wrapText="1" shrinkToFit="1"/>
    </xf>
    <xf numFmtId="0" fontId="12" fillId="0" borderId="1" xfId="49" applyFont="1" applyBorder="1" applyAlignment="1">
      <alignment horizontal="left" vertical="center"/>
    </xf>
    <xf numFmtId="176" fontId="12" fillId="0" borderId="1" xfId="49" applyNumberFormat="1" applyFont="1" applyBorder="1" applyAlignment="1">
      <alignment horizontal="right" vertical="center"/>
    </xf>
    <xf numFmtId="177" fontId="12" fillId="0" borderId="1" xfId="49" applyNumberFormat="1" applyFont="1" applyBorder="1" applyAlignment="1">
      <alignment horizontal="right" vertical="center" shrinkToFit="1"/>
    </xf>
    <xf numFmtId="1" fontId="8" fillId="0" borderId="1" xfId="49" applyNumberFormat="1" applyFont="1" applyBorder="1" applyAlignment="1">
      <alignment vertical="center"/>
    </xf>
    <xf numFmtId="176" fontId="8" fillId="0" borderId="1" xfId="49" applyNumberFormat="1" applyFont="1" applyBorder="1" applyAlignment="1">
      <alignment vertical="center"/>
    </xf>
    <xf numFmtId="177" fontId="8" fillId="0" borderId="1" xfId="49" applyNumberFormat="1" applyFont="1" applyBorder="1" applyAlignment="1">
      <alignment horizontal="right" vertical="center" shrinkToFit="1"/>
    </xf>
    <xf numFmtId="0" fontId="8" fillId="0" borderId="1" xfId="49" applyFont="1" applyBorder="1" applyAlignment="1">
      <alignment vertical="center"/>
    </xf>
    <xf numFmtId="176" fontId="8" fillId="0" borderId="1" xfId="49" applyNumberFormat="1" applyFont="1" applyFill="1" applyBorder="1" applyAlignment="1">
      <alignment vertical="center"/>
    </xf>
    <xf numFmtId="0" fontId="8" fillId="0" borderId="1" xfId="49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177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77" fontId="9" fillId="2" borderId="1" xfId="0" applyNumberFormat="1" applyFont="1" applyFill="1" applyBorder="1" applyAlignment="1">
      <alignment vertical="center"/>
    </xf>
    <xf numFmtId="0" fontId="4" fillId="0" borderId="0" xfId="50"/>
    <xf numFmtId="49" fontId="4" fillId="0" borderId="0" xfId="50" applyNumberFormat="1"/>
    <xf numFmtId="49" fontId="13" fillId="0" borderId="0" xfId="50" applyNumberFormat="1" applyFo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鹎%U龡&amp;H齲_x0001_C铣_x0014__x0007__x0001__x0001_" xfId="49"/>
    <cellStyle name="常规 2" xfId="50"/>
    <cellStyle name="常规_2017年全市总预算编报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82"/>
  <sheetViews>
    <sheetView topLeftCell="G1" workbookViewId="0">
      <selection activeCell="A1" sqref="A1:F65536"/>
    </sheetView>
  </sheetViews>
  <sheetFormatPr defaultColWidth="9" defaultRowHeight="14.25" outlineLevelCol="2"/>
  <cols>
    <col min="1" max="1" width="19.25" style="58" hidden="1" customWidth="1"/>
    <col min="2" max="2" width="6.625" hidden="1" customWidth="1"/>
    <col min="3" max="3" width="31.875" style="59" hidden="1" customWidth="1"/>
    <col min="4" max="6" width="9" style="58" hidden="1" customWidth="1"/>
    <col min="7" max="256" width="9" style="58"/>
    <col min="257" max="262" width="9" style="58" hidden="1" customWidth="1"/>
    <col min="263" max="512" width="9" style="58"/>
    <col min="513" max="518" width="9" style="58" hidden="1" customWidth="1"/>
    <col min="519" max="768" width="9" style="58"/>
    <col min="769" max="774" width="9" style="58" hidden="1" customWidth="1"/>
    <col min="775" max="1024" width="9" style="58"/>
    <col min="1025" max="1030" width="9" style="58" hidden="1" customWidth="1"/>
    <col min="1031" max="1280" width="9" style="58"/>
    <col min="1281" max="1286" width="9" style="58" hidden="1" customWidth="1"/>
    <col min="1287" max="1536" width="9" style="58"/>
    <col min="1537" max="1542" width="9" style="58" hidden="1" customWidth="1"/>
    <col min="1543" max="1792" width="9" style="58"/>
    <col min="1793" max="1798" width="9" style="58" hidden="1" customWidth="1"/>
    <col min="1799" max="2048" width="9" style="58"/>
    <col min="2049" max="2054" width="9" style="58" hidden="1" customWidth="1"/>
    <col min="2055" max="2304" width="9" style="58"/>
    <col min="2305" max="2310" width="9" style="58" hidden="1" customWidth="1"/>
    <col min="2311" max="2560" width="9" style="58"/>
    <col min="2561" max="2566" width="9" style="58" hidden="1" customWidth="1"/>
    <col min="2567" max="2816" width="9" style="58"/>
    <col min="2817" max="2822" width="9" style="58" hidden="1" customWidth="1"/>
    <col min="2823" max="3072" width="9" style="58"/>
    <col min="3073" max="3078" width="9" style="58" hidden="1" customWidth="1"/>
    <col min="3079" max="3328" width="9" style="58"/>
    <col min="3329" max="3334" width="9" style="58" hidden="1" customWidth="1"/>
    <col min="3335" max="3584" width="9" style="58"/>
    <col min="3585" max="3590" width="9" style="58" hidden="1" customWidth="1"/>
    <col min="3591" max="3840" width="9" style="58"/>
    <col min="3841" max="3846" width="9" style="58" hidden="1" customWidth="1"/>
    <col min="3847" max="4096" width="9" style="58"/>
    <col min="4097" max="4102" width="9" style="58" hidden="1" customWidth="1"/>
    <col min="4103" max="4352" width="9" style="58"/>
    <col min="4353" max="4358" width="9" style="58" hidden="1" customWidth="1"/>
    <col min="4359" max="4608" width="9" style="58"/>
    <col min="4609" max="4614" width="9" style="58" hidden="1" customWidth="1"/>
    <col min="4615" max="4864" width="9" style="58"/>
    <col min="4865" max="4870" width="9" style="58" hidden="1" customWidth="1"/>
    <col min="4871" max="5120" width="9" style="58"/>
    <col min="5121" max="5126" width="9" style="58" hidden="1" customWidth="1"/>
    <col min="5127" max="5376" width="9" style="58"/>
    <col min="5377" max="5382" width="9" style="58" hidden="1" customWidth="1"/>
    <col min="5383" max="5632" width="9" style="58"/>
    <col min="5633" max="5638" width="9" style="58" hidden="1" customWidth="1"/>
    <col min="5639" max="5888" width="9" style="58"/>
    <col min="5889" max="5894" width="9" style="58" hidden="1" customWidth="1"/>
    <col min="5895" max="6144" width="9" style="58"/>
    <col min="6145" max="6150" width="9" style="58" hidden="1" customWidth="1"/>
    <col min="6151" max="6400" width="9" style="58"/>
    <col min="6401" max="6406" width="9" style="58" hidden="1" customWidth="1"/>
    <col min="6407" max="6656" width="9" style="58"/>
    <col min="6657" max="6662" width="9" style="58" hidden="1" customWidth="1"/>
    <col min="6663" max="6912" width="9" style="58"/>
    <col min="6913" max="6918" width="9" style="58" hidden="1" customWidth="1"/>
    <col min="6919" max="7168" width="9" style="58"/>
    <col min="7169" max="7174" width="9" style="58" hidden="1" customWidth="1"/>
    <col min="7175" max="7424" width="9" style="58"/>
    <col min="7425" max="7430" width="9" style="58" hidden="1" customWidth="1"/>
    <col min="7431" max="7680" width="9" style="58"/>
    <col min="7681" max="7686" width="9" style="58" hidden="1" customWidth="1"/>
    <col min="7687" max="7936" width="9" style="58"/>
    <col min="7937" max="7942" width="9" style="58" hidden="1" customWidth="1"/>
    <col min="7943" max="8192" width="9" style="58"/>
    <col min="8193" max="8198" width="9" style="58" hidden="1" customWidth="1"/>
    <col min="8199" max="8448" width="9" style="58"/>
    <col min="8449" max="8454" width="9" style="58" hidden="1" customWidth="1"/>
    <col min="8455" max="8704" width="9" style="58"/>
    <col min="8705" max="8710" width="9" style="58" hidden="1" customWidth="1"/>
    <col min="8711" max="8960" width="9" style="58"/>
    <col min="8961" max="8966" width="9" style="58" hidden="1" customWidth="1"/>
    <col min="8967" max="9216" width="9" style="58"/>
    <col min="9217" max="9222" width="9" style="58" hidden="1" customWidth="1"/>
    <col min="9223" max="9472" width="9" style="58"/>
    <col min="9473" max="9478" width="9" style="58" hidden="1" customWidth="1"/>
    <col min="9479" max="9728" width="9" style="58"/>
    <col min="9729" max="9734" width="9" style="58" hidden="1" customWidth="1"/>
    <col min="9735" max="9984" width="9" style="58"/>
    <col min="9985" max="9990" width="9" style="58" hidden="1" customWidth="1"/>
    <col min="9991" max="10240" width="9" style="58"/>
    <col min="10241" max="10246" width="9" style="58" hidden="1" customWidth="1"/>
    <col min="10247" max="10496" width="9" style="58"/>
    <col min="10497" max="10502" width="9" style="58" hidden="1" customWidth="1"/>
    <col min="10503" max="10752" width="9" style="58"/>
    <col min="10753" max="10758" width="9" style="58" hidden="1" customWidth="1"/>
    <col min="10759" max="11008" width="9" style="58"/>
    <col min="11009" max="11014" width="9" style="58" hidden="1" customWidth="1"/>
    <col min="11015" max="11264" width="9" style="58"/>
    <col min="11265" max="11270" width="9" style="58" hidden="1" customWidth="1"/>
    <col min="11271" max="11520" width="9" style="58"/>
    <col min="11521" max="11526" width="9" style="58" hidden="1" customWidth="1"/>
    <col min="11527" max="11776" width="9" style="58"/>
    <col min="11777" max="11782" width="9" style="58" hidden="1" customWidth="1"/>
    <col min="11783" max="12032" width="9" style="58"/>
    <col min="12033" max="12038" width="9" style="58" hidden="1" customWidth="1"/>
    <col min="12039" max="12288" width="9" style="58"/>
    <col min="12289" max="12294" width="9" style="58" hidden="1" customWidth="1"/>
    <col min="12295" max="12544" width="9" style="58"/>
    <col min="12545" max="12550" width="9" style="58" hidden="1" customWidth="1"/>
    <col min="12551" max="12800" width="9" style="58"/>
    <col min="12801" max="12806" width="9" style="58" hidden="1" customWidth="1"/>
    <col min="12807" max="13056" width="9" style="58"/>
    <col min="13057" max="13062" width="9" style="58" hidden="1" customWidth="1"/>
    <col min="13063" max="13312" width="9" style="58"/>
    <col min="13313" max="13318" width="9" style="58" hidden="1" customWidth="1"/>
    <col min="13319" max="13568" width="9" style="58"/>
    <col min="13569" max="13574" width="9" style="58" hidden="1" customWidth="1"/>
    <col min="13575" max="13824" width="9" style="58"/>
    <col min="13825" max="13830" width="9" style="58" hidden="1" customWidth="1"/>
    <col min="13831" max="14080" width="9" style="58"/>
    <col min="14081" max="14086" width="9" style="58" hidden="1" customWidth="1"/>
    <col min="14087" max="14336" width="9" style="58"/>
    <col min="14337" max="14342" width="9" style="58" hidden="1" customWidth="1"/>
    <col min="14343" max="14592" width="9" style="58"/>
    <col min="14593" max="14598" width="9" style="58" hidden="1" customWidth="1"/>
    <col min="14599" max="14848" width="9" style="58"/>
    <col min="14849" max="14854" width="9" style="58" hidden="1" customWidth="1"/>
    <col min="14855" max="15104" width="9" style="58"/>
    <col min="15105" max="15110" width="9" style="58" hidden="1" customWidth="1"/>
    <col min="15111" max="15360" width="9" style="58"/>
    <col min="15361" max="15366" width="9" style="58" hidden="1" customWidth="1"/>
    <col min="15367" max="15616" width="9" style="58"/>
    <col min="15617" max="15622" width="9" style="58" hidden="1" customWidth="1"/>
    <col min="15623" max="15872" width="9" style="58"/>
    <col min="15873" max="15878" width="9" style="58" hidden="1" customWidth="1"/>
    <col min="15879" max="16128" width="9" style="58"/>
    <col min="16129" max="16134" width="9" style="58" hidden="1" customWidth="1"/>
    <col min="16135" max="16384" width="9" style="58"/>
  </cols>
  <sheetData>
    <row r="1" spans="3:3">
      <c r="C1" s="59" t="s">
        <v>0</v>
      </c>
    </row>
    <row r="2" spans="3:3">
      <c r="C2" s="59" t="s">
        <v>1</v>
      </c>
    </row>
    <row r="3" ht="15.75" spans="3:3">
      <c r="C3" s="60" t="s">
        <v>2</v>
      </c>
    </row>
    <row r="4" spans="3:3">
      <c r="C4" s="59" t="s">
        <v>3</v>
      </c>
    </row>
    <row r="5" spans="3:3">
      <c r="C5" s="59" t="s">
        <v>4</v>
      </c>
    </row>
    <row r="6" spans="3:3">
      <c r="C6" s="59" t="s">
        <v>5</v>
      </c>
    </row>
    <row r="7" spans="3:3">
      <c r="C7" s="59" t="s">
        <v>6</v>
      </c>
    </row>
    <row r="8" spans="3:3">
      <c r="C8" s="59" t="s">
        <v>7</v>
      </c>
    </row>
    <row r="9" spans="3:3">
      <c r="C9" s="59" t="s">
        <v>8</v>
      </c>
    </row>
    <row r="10" ht="15.75" spans="3:3">
      <c r="C10" s="60" t="s">
        <v>9</v>
      </c>
    </row>
    <row r="11" ht="15.75" spans="3:3">
      <c r="C11" s="60" t="s">
        <v>10</v>
      </c>
    </row>
    <row r="12" ht="15.75" spans="3:3">
      <c r="C12" s="60" t="s">
        <v>11</v>
      </c>
    </row>
    <row r="13" spans="3:3">
      <c r="C13" s="59" t="s">
        <v>12</v>
      </c>
    </row>
    <row r="14" ht="15.75" spans="3:3">
      <c r="C14" s="60" t="s">
        <v>8</v>
      </c>
    </row>
    <row r="15" ht="15.75" spans="3:3">
      <c r="C15" s="60" t="s">
        <v>13</v>
      </c>
    </row>
    <row r="16" ht="15.75" spans="3:3">
      <c r="C16" s="60" t="s">
        <v>9</v>
      </c>
    </row>
    <row r="17" ht="15.75" spans="3:3">
      <c r="C17" s="60" t="s">
        <v>14</v>
      </c>
    </row>
    <row r="18" ht="15.75" spans="3:3">
      <c r="C18" s="60" t="s">
        <v>15</v>
      </c>
    </row>
    <row r="19" ht="15.75" spans="3:3">
      <c r="C19" s="60" t="s">
        <v>8</v>
      </c>
    </row>
    <row r="20" ht="15.75" spans="3:3">
      <c r="C20" s="60" t="s">
        <v>13</v>
      </c>
    </row>
    <row r="21" spans="3:3">
      <c r="C21" s="59" t="s">
        <v>16</v>
      </c>
    </row>
    <row r="22" spans="3:3">
      <c r="C22" s="59" t="s">
        <v>17</v>
      </c>
    </row>
    <row r="23" ht="15.75" spans="3:3">
      <c r="C23" s="60" t="s">
        <v>18</v>
      </c>
    </row>
    <row r="24" ht="15.75" spans="3:3">
      <c r="C24" s="60" t="s">
        <v>19</v>
      </c>
    </row>
    <row r="25" spans="3:3">
      <c r="C25" s="59" t="s">
        <v>20</v>
      </c>
    </row>
    <row r="26" ht="15.75" spans="3:3">
      <c r="C26" s="60" t="s">
        <v>21</v>
      </c>
    </row>
    <row r="27" ht="15.75" spans="3:3">
      <c r="C27" s="60" t="s">
        <v>22</v>
      </c>
    </row>
    <row r="28" ht="15.75" spans="3:3">
      <c r="C28" s="60" t="s">
        <v>23</v>
      </c>
    </row>
    <row r="29" ht="15.75" spans="3:3">
      <c r="C29" s="60" t="s">
        <v>24</v>
      </c>
    </row>
    <row r="30" ht="15.75" spans="3:3">
      <c r="C30" s="60" t="s">
        <v>25</v>
      </c>
    </row>
    <row r="31" ht="15.75" spans="3:3">
      <c r="C31" s="60" t="s">
        <v>26</v>
      </c>
    </row>
    <row r="32" ht="15.75" spans="3:3">
      <c r="C32" s="60" t="s">
        <v>27</v>
      </c>
    </row>
    <row r="33" ht="15.75" spans="3:3">
      <c r="C33" s="60" t="s">
        <v>28</v>
      </c>
    </row>
    <row r="34" ht="15.75" spans="3:3">
      <c r="C34" s="60" t="s">
        <v>29</v>
      </c>
    </row>
    <row r="35" spans="3:3">
      <c r="C35" s="59" t="s">
        <v>13</v>
      </c>
    </row>
    <row r="36" ht="15.75" spans="3:3">
      <c r="C36" s="60" t="s">
        <v>30</v>
      </c>
    </row>
    <row r="37" spans="3:3">
      <c r="C37" s="59" t="s">
        <v>31</v>
      </c>
    </row>
    <row r="38" spans="3:3">
      <c r="C38" s="59" t="s">
        <v>32</v>
      </c>
    </row>
    <row r="39" spans="3:3">
      <c r="C39" s="59" t="s">
        <v>33</v>
      </c>
    </row>
    <row r="40" spans="3:3">
      <c r="C40" s="59" t="s">
        <v>34</v>
      </c>
    </row>
    <row r="41" spans="3:3">
      <c r="C41" s="59" t="s">
        <v>35</v>
      </c>
    </row>
    <row r="42" spans="3:3">
      <c r="C42" s="59" t="s">
        <v>36</v>
      </c>
    </row>
    <row r="43" ht="15.75" spans="3:3">
      <c r="C43" s="60" t="s">
        <v>37</v>
      </c>
    </row>
    <row r="44" ht="15.75" spans="3:3">
      <c r="C44" s="60" t="s">
        <v>38</v>
      </c>
    </row>
    <row r="45" ht="15.75" spans="3:3">
      <c r="C45" s="60" t="s">
        <v>39</v>
      </c>
    </row>
    <row r="46" spans="3:3">
      <c r="C46" s="59" t="s">
        <v>40</v>
      </c>
    </row>
    <row r="47" spans="3:3">
      <c r="C47" s="59" t="s">
        <v>41</v>
      </c>
    </row>
    <row r="48" spans="3:3">
      <c r="C48" s="59" t="s">
        <v>42</v>
      </c>
    </row>
    <row r="49" spans="3:3">
      <c r="C49" s="59" t="s">
        <v>43</v>
      </c>
    </row>
    <row r="50" spans="3:3">
      <c r="C50" s="59" t="s">
        <v>44</v>
      </c>
    </row>
    <row r="51" ht="15.75" spans="3:3">
      <c r="C51" s="60" t="s">
        <v>45</v>
      </c>
    </row>
    <row r="52" ht="15.75" spans="3:3">
      <c r="C52" s="59" t="s">
        <v>46</v>
      </c>
    </row>
    <row r="53" ht="15.75" spans="3:3">
      <c r="C53" s="60" t="s">
        <v>47</v>
      </c>
    </row>
    <row r="54" ht="15.75" spans="3:3">
      <c r="C54" s="60" t="s">
        <v>48</v>
      </c>
    </row>
    <row r="55" ht="15.75" spans="3:3">
      <c r="C55" s="60" t="s">
        <v>49</v>
      </c>
    </row>
    <row r="56" ht="15.75" spans="3:3">
      <c r="C56" s="60" t="s">
        <v>50</v>
      </c>
    </row>
    <row r="57" ht="15.75" spans="3:3">
      <c r="C57" s="60" t="s">
        <v>51</v>
      </c>
    </row>
    <row r="58" ht="15.75" spans="3:3">
      <c r="C58" s="60" t="s">
        <v>52</v>
      </c>
    </row>
    <row r="59" ht="15.75" spans="3:3">
      <c r="C59" s="60" t="s">
        <v>53</v>
      </c>
    </row>
    <row r="60" ht="15.75" spans="3:3">
      <c r="C60" s="60" t="s">
        <v>54</v>
      </c>
    </row>
    <row r="61" ht="15.75" spans="3:3">
      <c r="C61" s="60" t="s">
        <v>55</v>
      </c>
    </row>
    <row r="62" ht="15.75" spans="3:3">
      <c r="C62" s="60" t="s">
        <v>56</v>
      </c>
    </row>
    <row r="63" spans="3:3">
      <c r="C63" s="59" t="s">
        <v>57</v>
      </c>
    </row>
    <row r="64" spans="3:3">
      <c r="C64" s="59" t="s">
        <v>58</v>
      </c>
    </row>
    <row r="65" spans="3:3">
      <c r="C65" s="59" t="s">
        <v>59</v>
      </c>
    </row>
    <row r="66" spans="3:3">
      <c r="C66" s="59" t="s">
        <v>60</v>
      </c>
    </row>
    <row r="67" spans="3:3">
      <c r="C67" s="59" t="s">
        <v>8</v>
      </c>
    </row>
    <row r="68" ht="15.75" spans="3:3">
      <c r="C68" s="60" t="s">
        <v>61</v>
      </c>
    </row>
    <row r="69" ht="15.75" spans="3:3">
      <c r="C69" s="60" t="s">
        <v>62</v>
      </c>
    </row>
    <row r="70" ht="15.75" spans="3:3">
      <c r="C70" s="60" t="s">
        <v>63</v>
      </c>
    </row>
    <row r="71" ht="15.75" spans="3:3">
      <c r="C71" s="60" t="s">
        <v>64</v>
      </c>
    </row>
    <row r="72" ht="15.75" spans="3:3">
      <c r="C72" s="60" t="s">
        <v>65</v>
      </c>
    </row>
    <row r="73" ht="15.75" spans="3:3">
      <c r="C73" s="60" t="s">
        <v>66</v>
      </c>
    </row>
    <row r="74" spans="3:3">
      <c r="C74" s="59" t="s">
        <v>67</v>
      </c>
    </row>
    <row r="75" ht="15.75" spans="3:3">
      <c r="C75" s="60" t="s">
        <v>68</v>
      </c>
    </row>
    <row r="76" ht="15.75" spans="3:3">
      <c r="C76" s="60" t="s">
        <v>69</v>
      </c>
    </row>
    <row r="77" spans="3:3">
      <c r="C77" s="59" t="s">
        <v>70</v>
      </c>
    </row>
    <row r="78" ht="15.75" spans="3:3">
      <c r="C78" s="60" t="s">
        <v>51</v>
      </c>
    </row>
    <row r="79" ht="15.75" spans="3:3">
      <c r="C79" s="60" t="s">
        <v>52</v>
      </c>
    </row>
    <row r="80" spans="3:3">
      <c r="C80" s="59" t="s">
        <v>71</v>
      </c>
    </row>
    <row r="81" ht="15.75" spans="3:3">
      <c r="C81" s="60" t="s">
        <v>72</v>
      </c>
    </row>
    <row r="82" spans="3:3">
      <c r="C82" s="59" t="s">
        <v>73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opLeftCell="A16" workbookViewId="0">
      <selection activeCell="B28" sqref="B28:B31"/>
    </sheetView>
  </sheetViews>
  <sheetFormatPr defaultColWidth="9" defaultRowHeight="13.5" outlineLevelCol="4"/>
  <cols>
    <col min="1" max="1" width="35.375" customWidth="1"/>
    <col min="2" max="2" width="18.5" customWidth="1"/>
    <col min="3" max="3" width="11.75" customWidth="1"/>
    <col min="5" max="5" width="9" hidden="1" customWidth="1"/>
  </cols>
  <sheetData>
    <row r="1" ht="34.5" customHeight="1" spans="1:3">
      <c r="A1" s="21" t="s">
        <v>74</v>
      </c>
      <c r="B1" s="21"/>
      <c r="C1" s="21"/>
    </row>
    <row r="2" ht="41.25" customHeight="1" spans="1:3">
      <c r="A2" s="22"/>
      <c r="B2" s="24" t="s">
        <v>75</v>
      </c>
      <c r="C2" s="24"/>
    </row>
    <row r="3" ht="21.95" customHeight="1" spans="1:3">
      <c r="A3" s="52" t="s">
        <v>76</v>
      </c>
      <c r="B3" s="4" t="s">
        <v>77</v>
      </c>
      <c r="C3" s="42" t="s">
        <v>78</v>
      </c>
    </row>
    <row r="4" ht="21.95" customHeight="1" spans="1:3">
      <c r="A4" s="28" t="s">
        <v>79</v>
      </c>
      <c r="B4" s="30">
        <f>SUM(B5:B19)</f>
        <v>50227</v>
      </c>
      <c r="C4" s="53">
        <v>-1.71610832811521</v>
      </c>
    </row>
    <row r="5" ht="21.95" customHeight="1" spans="1:3">
      <c r="A5" s="28" t="s">
        <v>80</v>
      </c>
      <c r="B5" s="54">
        <v>20157</v>
      </c>
      <c r="C5" s="53">
        <v>89.9274474700838</v>
      </c>
    </row>
    <row r="6" ht="21.95" customHeight="1" spans="1:3">
      <c r="A6" s="28" t="s">
        <v>81</v>
      </c>
      <c r="B6" s="30">
        <v>24</v>
      </c>
      <c r="C6" s="53">
        <v>-99.7932104084095</v>
      </c>
    </row>
    <row r="7" ht="21.95" customHeight="1" spans="1:3">
      <c r="A7" s="28" t="s">
        <v>82</v>
      </c>
      <c r="B7" s="30">
        <v>6704</v>
      </c>
      <c r="C7" s="53">
        <v>1.71445911090882</v>
      </c>
    </row>
    <row r="8" ht="21.95" customHeight="1" spans="1:3">
      <c r="A8" s="28" t="s">
        <v>83</v>
      </c>
      <c r="B8" s="30"/>
      <c r="C8" s="53"/>
    </row>
    <row r="9" ht="21.95" customHeight="1" spans="1:3">
      <c r="A9" s="28" t="s">
        <v>84</v>
      </c>
      <c r="B9" s="30">
        <v>2167</v>
      </c>
      <c r="C9" s="53">
        <v>0.0461680517082357</v>
      </c>
    </row>
    <row r="10" ht="21.95" customHeight="1" spans="1:3">
      <c r="A10" s="28" t="s">
        <v>85</v>
      </c>
      <c r="B10" s="30">
        <v>749</v>
      </c>
      <c r="C10" s="53">
        <v>14.7013782542113</v>
      </c>
    </row>
    <row r="11" ht="21.95" customHeight="1" spans="1:3">
      <c r="A11" s="28" t="s">
        <v>86</v>
      </c>
      <c r="B11" s="30">
        <v>2121</v>
      </c>
      <c r="C11" s="53">
        <v>27.0059880239521</v>
      </c>
    </row>
    <row r="12" ht="21.95" customHeight="1" spans="1:3">
      <c r="A12" s="28" t="s">
        <v>87</v>
      </c>
      <c r="B12" s="30">
        <v>907</v>
      </c>
      <c r="C12" s="53">
        <v>32.6023391812865</v>
      </c>
    </row>
    <row r="13" ht="21.95" customHeight="1" spans="1:3">
      <c r="A13" s="28" t="s">
        <v>88</v>
      </c>
      <c r="B13" s="30">
        <v>571</v>
      </c>
      <c r="C13" s="53">
        <v>29.7727272727273</v>
      </c>
    </row>
    <row r="14" ht="21.95" customHeight="1" spans="1:3">
      <c r="A14" s="28" t="s">
        <v>89</v>
      </c>
      <c r="B14" s="30">
        <v>469</v>
      </c>
      <c r="C14" s="53">
        <v>6.83371298405466</v>
      </c>
    </row>
    <row r="15" ht="21.95" customHeight="1" spans="1:3">
      <c r="A15" s="28" t="s">
        <v>90</v>
      </c>
      <c r="B15" s="30">
        <v>4333</v>
      </c>
      <c r="C15" s="53">
        <v>23.9771101573677</v>
      </c>
    </row>
    <row r="16" ht="21.95" customHeight="1" spans="1:3">
      <c r="A16" s="28" t="s">
        <v>91</v>
      </c>
      <c r="B16" s="30">
        <v>838</v>
      </c>
      <c r="C16" s="53">
        <v>10.1182654402102</v>
      </c>
    </row>
    <row r="17" ht="21.95" customHeight="1" spans="1:3">
      <c r="A17" s="28" t="s">
        <v>92</v>
      </c>
      <c r="B17" s="30">
        <v>3499</v>
      </c>
      <c r="C17" s="53">
        <v>-52.9388029589778</v>
      </c>
    </row>
    <row r="18" ht="21.95" customHeight="1" spans="1:3">
      <c r="A18" s="28" t="s">
        <v>93</v>
      </c>
      <c r="B18" s="30">
        <v>6363</v>
      </c>
      <c r="C18" s="53">
        <v>68.9142553756305</v>
      </c>
    </row>
    <row r="19" ht="21.95" customHeight="1" spans="1:3">
      <c r="A19" s="28" t="s">
        <v>94</v>
      </c>
      <c r="B19" s="30">
        <v>1325</v>
      </c>
      <c r="C19" s="53">
        <v>69.0051020408163</v>
      </c>
    </row>
    <row r="20" ht="21.95" customHeight="1" spans="1:3">
      <c r="A20" s="28" t="s">
        <v>95</v>
      </c>
      <c r="B20" s="30"/>
      <c r="C20" s="53"/>
    </row>
    <row r="21" ht="21.95" customHeight="1" spans="1:3">
      <c r="A21" s="28" t="s">
        <v>96</v>
      </c>
      <c r="B21" s="30">
        <f>SUM(B22:B27)</f>
        <v>26576</v>
      </c>
      <c r="C21" s="53">
        <v>3.42063275868779</v>
      </c>
    </row>
    <row r="22" ht="21.95" customHeight="1" spans="1:3">
      <c r="A22" s="28" t="s">
        <v>97</v>
      </c>
      <c r="B22" s="30">
        <v>1909</v>
      </c>
      <c r="C22" s="53">
        <v>-41.4417177914111</v>
      </c>
    </row>
    <row r="23" ht="21.95" customHeight="1" spans="1:3">
      <c r="A23" s="28" t="s">
        <v>98</v>
      </c>
      <c r="B23" s="30">
        <v>7778</v>
      </c>
      <c r="C23" s="53">
        <v>-52.5731707317073</v>
      </c>
    </row>
    <row r="24" ht="21.95" customHeight="1" spans="1:3">
      <c r="A24" s="28" t="s">
        <v>99</v>
      </c>
      <c r="B24" s="30">
        <v>5309</v>
      </c>
      <c r="C24" s="53">
        <v>49</v>
      </c>
    </row>
    <row r="25" ht="21.95" customHeight="1" spans="1:3">
      <c r="A25" s="28" t="s">
        <v>100</v>
      </c>
      <c r="B25" s="30"/>
      <c r="C25" s="53"/>
    </row>
    <row r="26" ht="21.95" customHeight="1" spans="1:3">
      <c r="A26" s="28" t="s">
        <v>101</v>
      </c>
      <c r="B26" s="30">
        <v>7541</v>
      </c>
      <c r="C26" s="53">
        <v>224.344086021505</v>
      </c>
    </row>
    <row r="27" ht="21.95" customHeight="1" spans="1:3">
      <c r="A27" s="28" t="s">
        <v>102</v>
      </c>
      <c r="B27" s="30">
        <f>1690+2349</f>
        <v>4039</v>
      </c>
      <c r="C27" s="53">
        <v>2592.66666666667</v>
      </c>
    </row>
    <row r="28" ht="21.95" customHeight="1" spans="1:3">
      <c r="A28" s="55" t="s">
        <v>103</v>
      </c>
      <c r="B28" s="30">
        <f>B21+B4</f>
        <v>76803</v>
      </c>
      <c r="C28" s="53">
        <v>0.00260413275870519</v>
      </c>
    </row>
    <row r="29" ht="21.95" customHeight="1" spans="1:5">
      <c r="A29" s="43" t="s">
        <v>104</v>
      </c>
      <c r="B29" s="56">
        <v>39065</v>
      </c>
      <c r="C29" s="57">
        <f>B29/E29*100-100</f>
        <v>46.4589659955761</v>
      </c>
      <c r="E29">
        <v>26673</v>
      </c>
    </row>
    <row r="30" ht="21.95" customHeight="1" spans="1:5">
      <c r="A30" s="43" t="s">
        <v>105</v>
      </c>
      <c r="B30" s="56">
        <v>4460</v>
      </c>
      <c r="C30" s="57">
        <f t="shared" ref="C30:C31" si="0">B30/E30*100-100</f>
        <v>479.220779220779</v>
      </c>
      <c r="E30">
        <v>770</v>
      </c>
    </row>
    <row r="31" ht="21.95" customHeight="1" spans="1:5">
      <c r="A31" s="43" t="s">
        <v>106</v>
      </c>
      <c r="B31" s="56">
        <f>SUM(B28:B30)</f>
        <v>120328</v>
      </c>
      <c r="C31" s="57">
        <f t="shared" si="0"/>
        <v>15.4291853727792</v>
      </c>
      <c r="E31">
        <v>104244</v>
      </c>
    </row>
  </sheetData>
  <mergeCells count="2">
    <mergeCell ref="A1:C1"/>
    <mergeCell ref="B2:C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A14" sqref="A14"/>
    </sheetView>
  </sheetViews>
  <sheetFormatPr defaultColWidth="9" defaultRowHeight="13.5" outlineLevelCol="3"/>
  <cols>
    <col min="1" max="1" width="32" customWidth="1"/>
    <col min="2" max="2" width="13.875" customWidth="1"/>
    <col min="3" max="3" width="13.75" customWidth="1"/>
    <col min="4" max="4" width="9" customWidth="1"/>
  </cols>
  <sheetData>
    <row r="1" ht="33" customHeight="1" spans="1:4">
      <c r="A1" s="38" t="s">
        <v>107</v>
      </c>
      <c r="B1" s="38"/>
      <c r="C1" s="38"/>
      <c r="D1" s="22"/>
    </row>
    <row r="2" ht="42" customHeight="1" spans="1:3">
      <c r="A2" s="39"/>
      <c r="B2" s="24" t="s">
        <v>75</v>
      </c>
      <c r="C2" s="24"/>
    </row>
    <row r="3" ht="21.95" customHeight="1" spans="1:3">
      <c r="A3" s="40" t="s">
        <v>108</v>
      </c>
      <c r="B3" s="41" t="s">
        <v>77</v>
      </c>
      <c r="C3" s="42" t="s">
        <v>78</v>
      </c>
    </row>
    <row r="4" ht="21.95" customHeight="1" spans="1:3">
      <c r="A4" s="43" t="s">
        <v>109</v>
      </c>
      <c r="B4" s="44">
        <v>457371</v>
      </c>
      <c r="C4" s="45">
        <v>13.4</v>
      </c>
    </row>
    <row r="5" ht="21.95" customHeight="1" spans="1:3">
      <c r="A5" s="46" t="s">
        <v>110</v>
      </c>
      <c r="B5" s="47">
        <v>25591</v>
      </c>
      <c r="C5" s="48">
        <v>12.2</v>
      </c>
    </row>
    <row r="6" ht="21.95" customHeight="1" spans="1:3">
      <c r="A6" s="49" t="s">
        <v>111</v>
      </c>
      <c r="B6" s="47">
        <v>15</v>
      </c>
      <c r="C6" s="48">
        <v>150</v>
      </c>
    </row>
    <row r="7" ht="21.95" customHeight="1" spans="1:3">
      <c r="A7" s="46" t="s">
        <v>112</v>
      </c>
      <c r="B7" s="47">
        <v>19542</v>
      </c>
      <c r="C7" s="48">
        <v>39.8</v>
      </c>
    </row>
    <row r="8" ht="21.95" customHeight="1" spans="1:3">
      <c r="A8" s="46" t="s">
        <v>113</v>
      </c>
      <c r="B8" s="47">
        <v>116084</v>
      </c>
      <c r="C8" s="48">
        <v>14.5</v>
      </c>
    </row>
    <row r="9" ht="21.95" customHeight="1" spans="1:3">
      <c r="A9" s="46" t="s">
        <v>114</v>
      </c>
      <c r="B9" s="47">
        <v>6709</v>
      </c>
      <c r="C9" s="48">
        <v>155.6</v>
      </c>
    </row>
    <row r="10" ht="21.95" customHeight="1" spans="1:3">
      <c r="A10" s="46" t="s">
        <v>115</v>
      </c>
      <c r="B10" s="47">
        <v>4736</v>
      </c>
      <c r="C10" s="48">
        <v>-5.3</v>
      </c>
    </row>
    <row r="11" ht="21.95" customHeight="1" spans="1:3">
      <c r="A11" s="46" t="s">
        <v>116</v>
      </c>
      <c r="B11" s="47">
        <v>73043</v>
      </c>
      <c r="C11" s="48">
        <v>12.7</v>
      </c>
    </row>
    <row r="12" ht="21.95" customHeight="1" spans="1:3">
      <c r="A12" s="46" t="s">
        <v>117</v>
      </c>
      <c r="B12" s="47">
        <v>66251</v>
      </c>
      <c r="C12" s="48">
        <v>21.8</v>
      </c>
    </row>
    <row r="13" ht="21.95" customHeight="1" spans="1:3">
      <c r="A13" s="46" t="s">
        <v>118</v>
      </c>
      <c r="B13" s="47">
        <v>8276</v>
      </c>
      <c r="C13" s="48">
        <v>48.4</v>
      </c>
    </row>
    <row r="14" ht="21.95" customHeight="1" spans="1:3">
      <c r="A14" s="46" t="s">
        <v>119</v>
      </c>
      <c r="B14" s="47">
        <v>10232</v>
      </c>
      <c r="C14" s="48">
        <v>78.2</v>
      </c>
    </row>
    <row r="15" ht="21.95" customHeight="1" spans="1:3">
      <c r="A15" s="46" t="s">
        <v>120</v>
      </c>
      <c r="B15" s="47">
        <v>95641</v>
      </c>
      <c r="C15" s="48">
        <v>23.2</v>
      </c>
    </row>
    <row r="16" ht="21.95" customHeight="1" spans="1:3">
      <c r="A16" s="46" t="s">
        <v>121</v>
      </c>
      <c r="B16" s="50">
        <v>9450</v>
      </c>
      <c r="C16" s="48">
        <v>-47.7</v>
      </c>
    </row>
    <row r="17" ht="21.95" customHeight="1" spans="1:3">
      <c r="A17" s="49" t="s">
        <v>122</v>
      </c>
      <c r="B17" s="47">
        <v>1378</v>
      </c>
      <c r="C17" s="48">
        <v>-52.6</v>
      </c>
    </row>
    <row r="18" ht="21.95" customHeight="1" spans="1:3">
      <c r="A18" s="49" t="s">
        <v>123</v>
      </c>
      <c r="B18" s="47">
        <v>1459</v>
      </c>
      <c r="C18" s="48">
        <v>9.7</v>
      </c>
    </row>
    <row r="19" ht="21.95" customHeight="1" spans="1:3">
      <c r="A19" s="49" t="s">
        <v>124</v>
      </c>
      <c r="B19" s="47">
        <v>1679</v>
      </c>
      <c r="C19" s="48">
        <v>4.1</v>
      </c>
    </row>
    <row r="20" ht="21.95" customHeight="1" spans="1:3">
      <c r="A20" s="51" t="s">
        <v>125</v>
      </c>
      <c r="B20" s="47">
        <v>14068</v>
      </c>
      <c r="C20" s="48">
        <v>-11.6</v>
      </c>
    </row>
    <row r="21" ht="21.95" customHeight="1" spans="1:3">
      <c r="A21" s="51" t="s">
        <v>126</v>
      </c>
      <c r="B21" s="47">
        <v>801</v>
      </c>
      <c r="C21" s="48">
        <v>-41.6</v>
      </c>
    </row>
    <row r="22" ht="21.95" customHeight="1" spans="1:3">
      <c r="A22" s="49" t="s">
        <v>127</v>
      </c>
      <c r="B22" s="47">
        <v>1522</v>
      </c>
      <c r="C22" s="48">
        <v>-46.1</v>
      </c>
    </row>
    <row r="23" ht="21.95" customHeight="1" spans="1:3">
      <c r="A23" s="49" t="s">
        <v>128</v>
      </c>
      <c r="B23" s="47">
        <v>22</v>
      </c>
      <c r="C23" s="48">
        <v>-31.3</v>
      </c>
    </row>
    <row r="24" ht="21.95" customHeight="1" spans="1:3">
      <c r="A24" s="49" t="s">
        <v>129</v>
      </c>
      <c r="B24" s="47">
        <v>872</v>
      </c>
      <c r="C24" s="48">
        <v>-83.2</v>
      </c>
    </row>
  </sheetData>
  <mergeCells count="2">
    <mergeCell ref="A1:C1"/>
    <mergeCell ref="B2:C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E8" sqref="E8"/>
    </sheetView>
  </sheetViews>
  <sheetFormatPr defaultColWidth="9" defaultRowHeight="13.5" outlineLevelRow="3" outlineLevelCol="4"/>
  <cols>
    <col min="2" max="2" width="18.25" customWidth="1"/>
    <col min="3" max="3" width="20.5" customWidth="1"/>
    <col min="4" max="4" width="22.625" customWidth="1"/>
  </cols>
  <sheetData>
    <row r="1" s="7" customFormat="1" ht="31.5" customHeight="1" spans="1:5">
      <c r="A1" s="35" t="s">
        <v>130</v>
      </c>
      <c r="B1" s="35"/>
      <c r="C1" s="35"/>
      <c r="D1" s="35"/>
      <c r="E1" s="35"/>
    </row>
    <row r="2" s="7" customFormat="1" ht="27.75" customHeight="1" spans="4:5">
      <c r="D2" s="36" t="s">
        <v>75</v>
      </c>
      <c r="E2" s="36"/>
    </row>
    <row r="3" s="7" customFormat="1" ht="24.95" customHeight="1" spans="1:5">
      <c r="A3" s="37" t="s">
        <v>131</v>
      </c>
      <c r="B3" s="37" t="s">
        <v>132</v>
      </c>
      <c r="C3" s="37" t="s">
        <v>133</v>
      </c>
      <c r="D3" s="37" t="s">
        <v>134</v>
      </c>
      <c r="E3" s="37" t="s">
        <v>135</v>
      </c>
    </row>
    <row r="4" s="7" customFormat="1" ht="24.95" customHeight="1" spans="1:5">
      <c r="A4" s="37" t="s">
        <v>136</v>
      </c>
      <c r="B4" s="37">
        <v>13066</v>
      </c>
      <c r="C4" s="37">
        <v>84792</v>
      </c>
      <c r="D4" s="37">
        <f>1043+228836</f>
        <v>229879</v>
      </c>
      <c r="E4" s="37">
        <f>SUM(B4:D4)</f>
        <v>327737</v>
      </c>
    </row>
  </sheetData>
  <mergeCells count="2">
    <mergeCell ref="A1:E1"/>
    <mergeCell ref="D2:E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opLeftCell="A4" workbookViewId="0">
      <selection activeCell="D12" sqref="D12:D14"/>
    </sheetView>
  </sheetViews>
  <sheetFormatPr defaultColWidth="9" defaultRowHeight="13.5" outlineLevelCol="3"/>
  <cols>
    <col min="1" max="1" width="35.625" customWidth="1"/>
    <col min="3" max="3" width="35.625" customWidth="1"/>
  </cols>
  <sheetData>
    <row r="1" ht="35.25" customHeight="1" spans="1:4">
      <c r="A1" s="21" t="s">
        <v>137</v>
      </c>
      <c r="B1" s="21"/>
      <c r="C1" s="21"/>
      <c r="D1" s="21"/>
    </row>
    <row r="2" ht="30.75" customHeight="1" spans="1:4">
      <c r="A2" s="22"/>
      <c r="B2" s="23"/>
      <c r="C2" s="24" t="s">
        <v>138</v>
      </c>
      <c r="D2" s="24"/>
    </row>
    <row r="3" ht="21.95" customHeight="1" spans="1:4">
      <c r="A3" s="25" t="s">
        <v>139</v>
      </c>
      <c r="B3" s="26" t="s">
        <v>77</v>
      </c>
      <c r="C3" s="25" t="s">
        <v>140</v>
      </c>
      <c r="D3" s="26" t="s">
        <v>77</v>
      </c>
    </row>
    <row r="4" ht="21.95" customHeight="1" spans="1:4">
      <c r="A4" s="27" t="s">
        <v>141</v>
      </c>
      <c r="B4" s="28"/>
      <c r="C4" s="27" t="s">
        <v>142</v>
      </c>
      <c r="D4" s="29"/>
    </row>
    <row r="5" ht="21.95" customHeight="1" spans="1:4">
      <c r="A5" s="27" t="s">
        <v>143</v>
      </c>
      <c r="B5" s="28"/>
      <c r="C5" s="27" t="s">
        <v>144</v>
      </c>
      <c r="D5" s="30">
        <v>1156</v>
      </c>
    </row>
    <row r="6" ht="21.95" customHeight="1" spans="1:4">
      <c r="A6" s="27" t="s">
        <v>145</v>
      </c>
      <c r="B6" s="28"/>
      <c r="C6" s="27" t="s">
        <v>146</v>
      </c>
      <c r="D6" s="30"/>
    </row>
    <row r="7" ht="21.95" customHeight="1" spans="1:4">
      <c r="A7" s="27" t="s">
        <v>147</v>
      </c>
      <c r="B7" s="28"/>
      <c r="C7" s="27" t="s">
        <v>148</v>
      </c>
      <c r="D7" s="30">
        <v>62126</v>
      </c>
    </row>
    <row r="8" ht="21.95" customHeight="1" spans="1:4">
      <c r="A8" s="27" t="s">
        <v>149</v>
      </c>
      <c r="B8" s="28"/>
      <c r="C8" s="27" t="s">
        <v>150</v>
      </c>
      <c r="D8" s="30">
        <v>24</v>
      </c>
    </row>
    <row r="9" ht="21.95" customHeight="1" spans="1:4">
      <c r="A9" s="27" t="s">
        <v>151</v>
      </c>
      <c r="B9" s="28"/>
      <c r="C9" s="27" t="s">
        <v>152</v>
      </c>
      <c r="D9" s="30"/>
    </row>
    <row r="10" ht="21.95" customHeight="1" spans="1:4">
      <c r="A10" s="27" t="s">
        <v>153</v>
      </c>
      <c r="B10" s="28"/>
      <c r="C10" s="27" t="s">
        <v>154</v>
      </c>
      <c r="D10" s="30"/>
    </row>
    <row r="11" ht="21.95" customHeight="1" spans="1:4">
      <c r="A11" s="27" t="s">
        <v>155</v>
      </c>
      <c r="B11" s="28"/>
      <c r="C11" s="27" t="s">
        <v>156</v>
      </c>
      <c r="D11" s="30">
        <v>4</v>
      </c>
    </row>
    <row r="12" ht="21.95" customHeight="1" spans="1:4">
      <c r="A12" s="27" t="s">
        <v>157</v>
      </c>
      <c r="B12" s="28"/>
      <c r="C12" s="27" t="s">
        <v>158</v>
      </c>
      <c r="D12" s="30">
        <v>2963</v>
      </c>
    </row>
    <row r="13" ht="21.95" customHeight="1" spans="1:4">
      <c r="A13" s="27" t="s">
        <v>159</v>
      </c>
      <c r="B13" s="28"/>
      <c r="C13" s="31" t="s">
        <v>160</v>
      </c>
      <c r="D13" s="30">
        <v>2390</v>
      </c>
    </row>
    <row r="14" ht="21.95" customHeight="1" spans="1:4">
      <c r="A14" s="27" t="s">
        <v>161</v>
      </c>
      <c r="B14" s="28"/>
      <c r="C14" s="31" t="s">
        <v>162</v>
      </c>
      <c r="D14" s="30">
        <v>46</v>
      </c>
    </row>
    <row r="15" ht="21.95" customHeight="1" spans="1:4">
      <c r="A15" s="27" t="s">
        <v>163</v>
      </c>
      <c r="B15" s="28">
        <v>2082</v>
      </c>
      <c r="C15" s="27"/>
      <c r="D15" s="28"/>
    </row>
    <row r="16" ht="21.95" customHeight="1" spans="1:4">
      <c r="A16" s="27" t="s">
        <v>164</v>
      </c>
      <c r="B16" s="28">
        <v>52</v>
      </c>
      <c r="C16" s="27"/>
      <c r="D16" s="28"/>
    </row>
    <row r="17" ht="21.95" customHeight="1" spans="1:4">
      <c r="A17" s="27" t="s">
        <v>165</v>
      </c>
      <c r="B17" s="28">
        <v>38838</v>
      </c>
      <c r="C17" s="27"/>
      <c r="D17" s="28"/>
    </row>
    <row r="18" ht="21.95" customHeight="1" spans="1:4">
      <c r="A18" s="27" t="s">
        <v>166</v>
      </c>
      <c r="B18" s="28"/>
      <c r="C18" s="27"/>
      <c r="D18" s="28"/>
    </row>
    <row r="19" ht="21.95" customHeight="1" spans="1:4">
      <c r="A19" s="27" t="s">
        <v>167</v>
      </c>
      <c r="B19" s="28">
        <v>666</v>
      </c>
      <c r="C19" s="27"/>
      <c r="D19" s="28"/>
    </row>
    <row r="20" ht="21.95" customHeight="1" spans="1:4">
      <c r="A20" s="27" t="s">
        <v>168</v>
      </c>
      <c r="B20" s="28">
        <v>750</v>
      </c>
      <c r="C20" s="32"/>
      <c r="D20" s="32"/>
    </row>
    <row r="21" ht="21.95" customHeight="1" spans="1:4">
      <c r="A21" s="27" t="s">
        <v>169</v>
      </c>
      <c r="B21" s="28"/>
      <c r="C21" s="27"/>
      <c r="D21" s="28"/>
    </row>
    <row r="22" ht="21.95" customHeight="1" spans="1:4">
      <c r="A22" s="27" t="s">
        <v>170</v>
      </c>
      <c r="B22" s="28"/>
      <c r="C22" s="18"/>
      <c r="D22" s="28"/>
    </row>
    <row r="23" ht="21.95" customHeight="1" spans="1:4">
      <c r="A23" s="27" t="s">
        <v>171</v>
      </c>
      <c r="B23" s="28"/>
      <c r="C23" s="18"/>
      <c r="D23" s="28"/>
    </row>
    <row r="24" ht="21.95" customHeight="1" spans="1:4">
      <c r="A24" s="27" t="s">
        <v>172</v>
      </c>
      <c r="B24" s="28"/>
      <c r="C24" s="18"/>
      <c r="D24" s="28"/>
    </row>
    <row r="25" ht="21.95" customHeight="1" spans="1:4">
      <c r="A25" s="27" t="s">
        <v>173</v>
      </c>
      <c r="B25" s="28"/>
      <c r="C25" s="18"/>
      <c r="D25" s="28"/>
    </row>
    <row r="26" ht="21.95" customHeight="1" spans="1:4">
      <c r="A26" s="27" t="s">
        <v>174</v>
      </c>
      <c r="B26" s="28"/>
      <c r="C26" s="27"/>
      <c r="D26" s="28"/>
    </row>
    <row r="27" ht="21.95" customHeight="1" spans="1:4">
      <c r="A27" s="27"/>
      <c r="B27" s="28"/>
      <c r="C27" s="18"/>
      <c r="D27" s="28"/>
    </row>
    <row r="28" ht="21.95" customHeight="1" spans="1:4">
      <c r="A28" s="33" t="s">
        <v>175</v>
      </c>
      <c r="B28" s="30">
        <f>SUM(B4:B26)</f>
        <v>42388</v>
      </c>
      <c r="C28" s="34" t="s">
        <v>176</v>
      </c>
      <c r="D28" s="30">
        <f>SUM(D4:D14)</f>
        <v>68709</v>
      </c>
    </row>
  </sheetData>
  <mergeCells count="2">
    <mergeCell ref="A1:D1"/>
    <mergeCell ref="C2:D2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E12" sqref="E12"/>
    </sheetView>
  </sheetViews>
  <sheetFormatPr defaultColWidth="9" defaultRowHeight="13.5" outlineLevelCol="3"/>
  <cols>
    <col min="1" max="1" width="32.625" customWidth="1"/>
    <col min="2" max="2" width="13.625" customWidth="1"/>
    <col min="3" max="3" width="33.5" customWidth="1"/>
    <col min="4" max="4" width="12.5" customWidth="1"/>
  </cols>
  <sheetData>
    <row r="1" ht="20.25" spans="1:4">
      <c r="A1" s="6" t="s">
        <v>177</v>
      </c>
      <c r="B1" s="6"/>
      <c r="C1" s="6"/>
      <c r="D1" s="6"/>
    </row>
    <row r="2" spans="1:4">
      <c r="A2" s="7"/>
      <c r="B2" s="7"/>
      <c r="C2" s="7"/>
      <c r="D2" s="8"/>
    </row>
    <row r="3" spans="1:4">
      <c r="A3" s="9"/>
      <c r="B3" s="7"/>
      <c r="C3" s="7"/>
      <c r="D3" s="8" t="s">
        <v>75</v>
      </c>
    </row>
    <row r="4" ht="26.1" customHeight="1" spans="1:4">
      <c r="A4" s="10" t="s">
        <v>178</v>
      </c>
      <c r="B4" s="11"/>
      <c r="C4" s="10" t="s">
        <v>179</v>
      </c>
      <c r="D4" s="11"/>
    </row>
    <row r="5" ht="26.1" customHeight="1" spans="1:4">
      <c r="A5" s="12" t="s">
        <v>180</v>
      </c>
      <c r="B5" s="13" t="s">
        <v>181</v>
      </c>
      <c r="C5" s="12" t="s">
        <v>180</v>
      </c>
      <c r="D5" s="13" t="s">
        <v>181</v>
      </c>
    </row>
    <row r="6" ht="26.1" customHeight="1" spans="1:4">
      <c r="A6" s="14"/>
      <c r="B6" s="15"/>
      <c r="C6" s="14"/>
      <c r="D6" s="15"/>
    </row>
    <row r="7" ht="26.1" customHeight="1" spans="1:4">
      <c r="A7" s="16" t="s">
        <v>182</v>
      </c>
      <c r="B7" s="16"/>
      <c r="C7" s="17" t="s">
        <v>183</v>
      </c>
      <c r="D7" s="16"/>
    </row>
    <row r="8" ht="26.1" customHeight="1" spans="1:4">
      <c r="A8" s="16" t="s">
        <v>184</v>
      </c>
      <c r="B8" s="16"/>
      <c r="C8" s="16" t="s">
        <v>185</v>
      </c>
      <c r="D8" s="16"/>
    </row>
    <row r="9" ht="26.1" customHeight="1" spans="1:4">
      <c r="A9" s="16" t="s">
        <v>186</v>
      </c>
      <c r="B9" s="16"/>
      <c r="C9" s="16" t="s">
        <v>187</v>
      </c>
      <c r="D9" s="16"/>
    </row>
    <row r="10" ht="26.1" customHeight="1" spans="1:4">
      <c r="A10" s="16" t="s">
        <v>188</v>
      </c>
      <c r="B10" s="16"/>
      <c r="C10" s="16" t="s">
        <v>189</v>
      </c>
      <c r="D10" s="16"/>
    </row>
    <row r="11" ht="26.1" customHeight="1" spans="1:4">
      <c r="A11" s="18" t="s">
        <v>190</v>
      </c>
      <c r="B11" s="16"/>
      <c r="C11" s="16" t="s">
        <v>191</v>
      </c>
      <c r="D11" s="16"/>
    </row>
    <row r="12" ht="26.1" customHeight="1" spans="1:4">
      <c r="A12" s="18" t="s">
        <v>192</v>
      </c>
      <c r="B12" s="16"/>
      <c r="C12" s="18" t="s">
        <v>193</v>
      </c>
      <c r="D12" s="19"/>
    </row>
    <row r="13" ht="26.1" customHeight="1" spans="1:4">
      <c r="A13" s="20"/>
      <c r="B13" s="20"/>
      <c r="C13" s="16" t="s">
        <v>194</v>
      </c>
      <c r="D13" s="16"/>
    </row>
    <row r="14" ht="26.1" customHeight="1" spans="1:4">
      <c r="A14" s="19"/>
      <c r="B14" s="16"/>
      <c r="C14" s="16"/>
      <c r="D14" s="16"/>
    </row>
    <row r="15" ht="26.1" customHeight="1" spans="1:4">
      <c r="A15" s="19" t="s">
        <v>195</v>
      </c>
      <c r="B15" s="16"/>
      <c r="C15" s="19" t="s">
        <v>196</v>
      </c>
      <c r="D15" s="16"/>
    </row>
    <row r="16" ht="26.1" customHeight="1" spans="1:4">
      <c r="A16" s="18" t="s">
        <v>197</v>
      </c>
      <c r="B16" s="16"/>
      <c r="C16" s="16" t="s">
        <v>198</v>
      </c>
      <c r="D16" s="19"/>
    </row>
    <row r="17" ht="26.1" customHeight="1" spans="1:4">
      <c r="A17" s="19" t="s">
        <v>199</v>
      </c>
      <c r="B17" s="16"/>
      <c r="C17" s="19" t="s">
        <v>200</v>
      </c>
      <c r="D17" s="16"/>
    </row>
  </sheetData>
  <mergeCells count="7">
    <mergeCell ref="A1:D1"/>
    <mergeCell ref="A4:B4"/>
    <mergeCell ref="C4:D4"/>
    <mergeCell ref="A5:A6"/>
    <mergeCell ref="B5:B6"/>
    <mergeCell ref="C5:C6"/>
    <mergeCell ref="D5:D6"/>
  </mergeCells>
  <printOptions horizontalCentered="1"/>
  <pageMargins left="0.3" right="0.590551181102362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I10" sqref="I10"/>
    </sheetView>
  </sheetViews>
  <sheetFormatPr defaultColWidth="9" defaultRowHeight="13.5" outlineLevelRow="5" outlineLevelCol="3"/>
  <cols>
    <col min="1" max="1" width="24.375" customWidth="1"/>
    <col min="2" max="2" width="13.625" customWidth="1"/>
    <col min="3" max="3" width="16.625" customWidth="1"/>
    <col min="4" max="4" width="12.75" customWidth="1"/>
  </cols>
  <sheetData>
    <row r="1" ht="25.5" spans="1:4">
      <c r="A1" s="1" t="s">
        <v>201</v>
      </c>
      <c r="B1" s="1"/>
      <c r="C1" s="1"/>
      <c r="D1" s="1"/>
    </row>
    <row r="2" ht="39.75" customHeight="1" spans="1:4">
      <c r="A2" s="2"/>
      <c r="B2" s="2"/>
      <c r="C2" s="2"/>
      <c r="D2" s="2" t="s">
        <v>75</v>
      </c>
    </row>
    <row r="3" ht="48" customHeight="1" spans="1:4">
      <c r="A3" s="3" t="s">
        <v>202</v>
      </c>
      <c r="B3" s="4" t="s">
        <v>77</v>
      </c>
      <c r="C3" s="3" t="s">
        <v>202</v>
      </c>
      <c r="D3" s="4" t="s">
        <v>77</v>
      </c>
    </row>
    <row r="4" ht="24" customHeight="1" spans="1:4">
      <c r="A4" s="3" t="s">
        <v>195</v>
      </c>
      <c r="B4" s="5">
        <v>126731</v>
      </c>
      <c r="C4" s="3" t="s">
        <v>203</v>
      </c>
      <c r="D4" s="5">
        <v>117375</v>
      </c>
    </row>
    <row r="5" ht="24" customHeight="1" spans="1:4">
      <c r="A5" s="3" t="s">
        <v>204</v>
      </c>
      <c r="B5" s="5">
        <v>67166</v>
      </c>
      <c r="C5" s="3" t="s">
        <v>205</v>
      </c>
      <c r="D5" s="5">
        <v>9356</v>
      </c>
    </row>
    <row r="6" ht="24" customHeight="1" spans="1:4">
      <c r="A6" s="3" t="s">
        <v>206</v>
      </c>
      <c r="B6" s="5">
        <v>52629</v>
      </c>
      <c r="C6" s="3" t="s">
        <v>207</v>
      </c>
      <c r="D6" s="5">
        <v>79487</v>
      </c>
    </row>
  </sheetData>
  <mergeCells count="1">
    <mergeCell ref="A1:D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(m1)_(m2)_(m3)</vt:lpstr>
      <vt:lpstr>公共预算收入 </vt:lpstr>
      <vt:lpstr>公共预算支出</vt:lpstr>
      <vt:lpstr>税收返还及转移支付</vt:lpstr>
      <vt:lpstr>基金收支</vt:lpstr>
      <vt:lpstr>国有资本经营</vt:lpstr>
      <vt:lpstr>社保基金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郭巨侠</cp:lastModifiedBy>
  <dcterms:created xsi:type="dcterms:W3CDTF">2006-09-16T00:00:00Z</dcterms:created>
  <dcterms:modified xsi:type="dcterms:W3CDTF">2019-08-15T03:16:55Z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