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 2019年度脱贫攻坚资金项目变更计划申报表 (2)" sheetId="1" r:id="rId1"/>
  </sheets>
  <definedNames>
    <definedName name="_xlnm.Print_Titles" localSheetId="0">' 2019年度脱贫攻坚资金项目变更计划申报表 (2)'!$4:$5</definedName>
    <definedName name="_xlnm._FilterDatabase" localSheetId="0" hidden="1">' 2019年度脱贫攻坚资金项目变更计划申报表 (2)'!$A$5:$O$29</definedName>
  </definedNames>
  <calcPr fullCalcOnLoad="1"/>
</workbook>
</file>

<file path=xl/sharedStrings.xml><?xml version="1.0" encoding="utf-8"?>
<sst xmlns="http://schemas.openxmlformats.org/spreadsheetml/2006/main" count="176" uniqueCount="113">
  <si>
    <t>附件</t>
  </si>
  <si>
    <r>
      <t xml:space="preserve"> </t>
    </r>
    <r>
      <rPr>
        <b/>
        <sz val="18"/>
        <color indexed="8"/>
        <rFont val="宋体"/>
        <family val="0"/>
      </rPr>
      <t xml:space="preserve"> 宁都县2020年度脱贫攻坚资金项目变更调整计划表</t>
    </r>
  </si>
  <si>
    <t xml:space="preserve">                            资金单位：万元</t>
  </si>
  <si>
    <t>序
号</t>
  </si>
  <si>
    <t>原申报项目</t>
  </si>
  <si>
    <t>变更后项目</t>
  </si>
  <si>
    <t>备注</t>
  </si>
  <si>
    <t>乡镇</t>
  </si>
  <si>
    <t>行政村</t>
  </si>
  <si>
    <t>组</t>
  </si>
  <si>
    <t>项目名称</t>
  </si>
  <si>
    <t>建设内容</t>
  </si>
  <si>
    <t>安排资金</t>
  </si>
  <si>
    <t>批复文号</t>
  </si>
  <si>
    <t>项目名称　</t>
  </si>
  <si>
    <t>责任单位</t>
  </si>
  <si>
    <t>蔡江乡</t>
  </si>
  <si>
    <t>白门前村</t>
  </si>
  <si>
    <t>梅口、增江</t>
  </si>
  <si>
    <t>产业基地</t>
  </si>
  <si>
    <t>白门前村百香果产业基础建设100亩,(修路700米、安装水、电，搭竹蓬)</t>
  </si>
  <si>
    <t>宁扶字[2020]6号</t>
  </si>
  <si>
    <t>上罗村</t>
  </si>
  <si>
    <t>新建路基</t>
  </si>
  <si>
    <t>上罗水库至月光排，新建路基、水沟、垫层500米，涵管（Φ0.3*18米、Φ0.5*12）</t>
  </si>
  <si>
    <t>县交通局
乡镇人民政府</t>
  </si>
  <si>
    <t>白门前村制种收购基地场地硬化470平方米、水沟20米、吊顶30平方米、门窗油漆（大门7扇2.7*1.32、2扇2.5*1.5、小门4扇2.5*0.8、窗3扇2*1.5）</t>
  </si>
  <si>
    <t>县农业农村局
乡镇人民政府</t>
  </si>
  <si>
    <t>蔡江乡小计</t>
  </si>
  <si>
    <t>固厚乡</t>
  </si>
  <si>
    <t>桥背村</t>
  </si>
  <si>
    <t>桥背樟树等组</t>
  </si>
  <si>
    <t>排水沟</t>
  </si>
  <si>
    <r>
      <t>30*30砖砌明沟400米，沉沙井10个，PVC管200米，村内主干道150米，宽3米，砖砌挡土墙30m</t>
    </r>
    <r>
      <rPr>
        <sz val="11"/>
        <rFont val="宋体"/>
        <family val="0"/>
      </rPr>
      <t>³</t>
    </r>
  </si>
  <si>
    <t>固厚村</t>
  </si>
  <si>
    <t>移民新村</t>
  </si>
  <si>
    <t>村内主干道</t>
  </si>
  <si>
    <t>村内主干道200米，砖砌挡土墙500米，破损路面100平方米，波纹管36米。</t>
  </si>
  <si>
    <t>乡镇人民政府</t>
  </si>
  <si>
    <t>固厚乡小计</t>
  </si>
  <si>
    <t>会同乡</t>
  </si>
  <si>
    <t>南坑村</t>
  </si>
  <si>
    <t>全村组</t>
  </si>
  <si>
    <t>排水沟高0.5米、宽0.5米、长4000.</t>
  </si>
  <si>
    <t>排水沟高0.5米、宽0.5米、长2500.</t>
  </si>
  <si>
    <t>南坑组、新王坑组</t>
  </si>
  <si>
    <t>安全饮水</t>
  </si>
  <si>
    <t>安装自来水，供水主管800米，分户管3500米</t>
  </si>
  <si>
    <t>宁扶字[2020]1号</t>
  </si>
  <si>
    <t>安装自来水，供水主管800米，分户管1300米</t>
  </si>
  <si>
    <t>县水利局
乡镇人民政府</t>
  </si>
  <si>
    <t>上庄、上斜</t>
  </si>
  <si>
    <t>上庄、上斜新建取水池3个，进水池1只（3*5*1）蓄水池2只(3*6*1），安装水管4100</t>
  </si>
  <si>
    <t>会同乡小计</t>
  </si>
  <si>
    <t>洛口镇</t>
  </si>
  <si>
    <t>南岭村</t>
  </si>
  <si>
    <t>王泥田组</t>
  </si>
  <si>
    <r>
      <t>涵管</t>
    </r>
    <r>
      <rPr>
        <sz val="11"/>
        <color indexed="8"/>
        <rFont val="Arial"/>
        <family val="2"/>
      </rPr>
      <t>ø</t>
    </r>
    <r>
      <rPr>
        <sz val="11"/>
        <color indexed="8"/>
        <rFont val="仿宋_GB2312"/>
        <family val="3"/>
      </rPr>
      <t>50长162m，沉井3长0.8m宽0.5m、长430m宽0.4m高0.4m。</t>
    </r>
  </si>
  <si>
    <t>宁扶字2020［6号］</t>
  </si>
  <si>
    <t>陂头四组</t>
  </si>
  <si>
    <r>
      <t>1.排水池浆砌石(12m*110m*1.8m);2.排污涵管</t>
    </r>
    <r>
      <rPr>
        <sz val="11"/>
        <color indexed="8"/>
        <rFont val="Arial"/>
        <family val="2"/>
      </rPr>
      <t>ø</t>
    </r>
    <r>
      <rPr>
        <sz val="11"/>
        <color indexed="8"/>
        <rFont val="仿宋_GB2312"/>
        <family val="3"/>
      </rPr>
      <t>80cm(23m)、</t>
    </r>
    <r>
      <rPr>
        <sz val="11"/>
        <color indexed="8"/>
        <rFont val="Arial"/>
        <family val="2"/>
      </rPr>
      <t>ø</t>
    </r>
    <r>
      <rPr>
        <sz val="11"/>
        <color indexed="8"/>
        <rFont val="仿宋_GB2312"/>
        <family val="3"/>
      </rPr>
      <t>60cm(40m)、</t>
    </r>
    <r>
      <rPr>
        <sz val="11"/>
        <color indexed="8"/>
        <rFont val="Arial"/>
        <family val="2"/>
      </rPr>
      <t>ø</t>
    </r>
    <r>
      <rPr>
        <sz val="11"/>
        <color indexed="8"/>
        <rFont val="仿宋_GB2312"/>
        <family val="3"/>
      </rPr>
      <t>50cm(10m);3、沉井4只规格(1只3m*2m)、(3只0.8m*0.6m)盖板用无缝钢管焊接;4.红砖砌排水沟长42m宽0.6m高1m，长200m宽0.4m*0.5m，长113m宽0.3m高0.3m;5.排水沟及盖板(22m*0.6m*1m)、(113m*0.3m*0.3m)</t>
    </r>
  </si>
  <si>
    <t>洛口镇小计</t>
  </si>
  <si>
    <t>梅江镇</t>
  </si>
  <si>
    <t>高坑村</t>
  </si>
  <si>
    <t>高坑</t>
  </si>
  <si>
    <t>排污管</t>
  </si>
  <si>
    <t>高坑自然村排污沟：铺设Φ500混凝土涵管</t>
  </si>
  <si>
    <t>宁扶字[2020]2号</t>
  </si>
  <si>
    <t>高坑自然村九龙湾预留地建设</t>
  </si>
  <si>
    <r>
      <t>650米DN300混凝土管铺设，1000米DN500混凝土管铺设，1000米Φ500波纹管铺设，850米Φ300mm波纹管，280m</t>
    </r>
    <r>
      <rPr>
        <sz val="11"/>
        <color indexed="8"/>
        <rFont val="宋体"/>
        <family val="0"/>
      </rPr>
      <t>²</t>
    </r>
    <r>
      <rPr>
        <sz val="11"/>
        <color indexed="8"/>
        <rFont val="仿宋_GB2312"/>
        <family val="3"/>
      </rPr>
      <t>路面拆除及恢复，砖砌排水沟及盖板，100座沉井。</t>
    </r>
  </si>
  <si>
    <t>县生态环境局
乡镇人民政府</t>
  </si>
  <si>
    <r>
      <t>富</t>
    </r>
    <r>
      <rPr>
        <sz val="11"/>
        <color indexed="8"/>
        <rFont val="宋体"/>
        <family val="0"/>
      </rPr>
      <t>垱</t>
    </r>
    <r>
      <rPr>
        <sz val="11"/>
        <color indexed="8"/>
        <rFont val="仿宋_GB2312"/>
        <family val="3"/>
      </rPr>
      <t>塘、撑坝</t>
    </r>
  </si>
  <si>
    <t>排污沟</t>
  </si>
  <si>
    <t>铺设Φ500、Φ300、混凝土涵管</t>
  </si>
  <si>
    <r>
      <t>富</t>
    </r>
    <r>
      <rPr>
        <sz val="11"/>
        <color indexed="8"/>
        <rFont val="宋体"/>
        <family val="0"/>
      </rPr>
      <t>垱</t>
    </r>
    <r>
      <rPr>
        <sz val="11"/>
        <color indexed="8"/>
        <rFont val="仿宋_GB2312"/>
        <family val="3"/>
      </rPr>
      <t>塘一、二组</t>
    </r>
  </si>
  <si>
    <r>
      <t>富</t>
    </r>
    <r>
      <rPr>
        <sz val="11"/>
        <color indexed="8"/>
        <rFont val="宋体"/>
        <family val="0"/>
      </rPr>
      <t>垱</t>
    </r>
    <r>
      <rPr>
        <sz val="11"/>
        <color indexed="8"/>
        <rFont val="仿宋_GB2312"/>
        <family val="3"/>
      </rPr>
      <t>塘一、二组排污沟铺设Φ500、Φ300规格300米，水泥路面修复300米。</t>
    </r>
  </si>
  <si>
    <t>庵边村</t>
  </si>
  <si>
    <t>村脑等</t>
  </si>
  <si>
    <t>村脑、村尾、新村、高湖等组砖砌排污沟1450米、Φ500混凝土涵管630米、Φ300双壁波纹管800米、沉井32只</t>
  </si>
  <si>
    <t>全镇</t>
  </si>
  <si>
    <t>住房维修加固</t>
  </si>
  <si>
    <t>檐阶、排水(污)沟、内外墙粉刷、瓦面屋顶加固、室内扣倒板、木门窗油漆、室内地面硬化、屋顶加固(消除渗漏)等</t>
  </si>
  <si>
    <t>县住建局
乡镇人民政府</t>
  </si>
  <si>
    <t>受515台风影响房屋受损</t>
  </si>
  <si>
    <t>赖坑村</t>
  </si>
  <si>
    <t>赖坑组  三坑组</t>
  </si>
  <si>
    <t>村内道路硬化，长310米、宽3米</t>
  </si>
  <si>
    <t>梅江镇小计</t>
  </si>
  <si>
    <t>赖村镇</t>
  </si>
  <si>
    <t>老嵊场村</t>
  </si>
  <si>
    <t>全村</t>
  </si>
  <si>
    <t>新建排水沟，规格宽0.3米*高0.4米，长600米；规格宽0.3米*高0.3米，长1800米</t>
  </si>
  <si>
    <t>新建排水沟，0.3*0.4m，长150米；0.5*0.5m，长200米；0.3*0.3m，长80米。公路挡土墙：长20米，高5米*宽1.1米；长110米，高4.5米*宽1.15米；长20米，高1.8米*宽0.7米</t>
  </si>
  <si>
    <t>蒙坊村</t>
  </si>
  <si>
    <t>下排</t>
  </si>
  <si>
    <t>新建下排组暗沟排水沟30cm*30cm,长1100米；新建荷包安置点排水沟30cm*30cm，长600米；新建腊树、芙蓉组排水沟30cm*30cm，长500米.</t>
  </si>
  <si>
    <t>砖墙、沟底、檐阶抹面2657㎡，其中沟底及檐阶抹面为131㎡；ø50cm涵管8m,ø40cm涵管6m；砖砌挡土墙108m³,砖砌墙抹面240㎡；粉墙70㎡；填土方542m³，挖土方650m³</t>
  </si>
  <si>
    <t>赖村镇小计</t>
  </si>
  <si>
    <t>田埠乡</t>
  </si>
  <si>
    <t>文明村</t>
  </si>
  <si>
    <t>里社等六个组</t>
  </si>
  <si>
    <t>里社、村里、火麻等六个组排污沟：宽30cm*高40cm，10cm厚垫层、24cm厚水沟砌筑。</t>
  </si>
  <si>
    <t>里社、村里、火麻等六个组排污沟：宽40cm*高40cm，300米、10cm厚垫层、24cm厚水沟砌筑。50#水泥涵管60米、50#波纹管65米、30#波纹管600米、</t>
  </si>
  <si>
    <t>田埠乡小计</t>
  </si>
  <si>
    <t>长胜镇</t>
  </si>
  <si>
    <t>新圩村</t>
  </si>
  <si>
    <t>全村村内主干道0.9公里，宽3.5米，厚0.18米</t>
  </si>
  <si>
    <t>宁都县</t>
  </si>
  <si>
    <t>产业奖补</t>
  </si>
  <si>
    <t>按照省、市关于应对新冠肺炎影响，对贫困户滞销农产品进行再补贴，补贴农户数约为4600户</t>
  </si>
  <si>
    <t>县农业农村局</t>
  </si>
  <si>
    <t>长胜镇小计</t>
  </si>
  <si>
    <t>全县合计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</si>
</sst>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54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10 2" xfId="64"/>
    <cellStyle name="常规 2" xfId="65"/>
    <cellStyle name="常规 2 10 2 2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</xdr:row>
      <xdr:rowOff>0</xdr:rowOff>
    </xdr:from>
    <xdr:ext cx="800100" cy="266700"/>
    <xdr:sp fLocksText="0">
      <xdr:nvSpPr>
        <xdr:cNvPr id="1" name="TextBox 553"/>
        <xdr:cNvSpPr txBox="1">
          <a:spLocks noChangeArrowheads="1"/>
        </xdr:cNvSpPr>
      </xdr:nvSpPr>
      <xdr:spPr>
        <a:xfrm>
          <a:off x="2486025" y="10763250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SheetLayoutView="100" workbookViewId="0" topLeftCell="A1">
      <pane ySplit="5" topLeftCell="A6" activePane="bottomLeft" state="frozen"/>
      <selection pane="bottomLeft" activeCell="A2" sqref="A2:O2"/>
    </sheetView>
  </sheetViews>
  <sheetFormatPr defaultColWidth="9.00390625" defaultRowHeight="15"/>
  <cols>
    <col min="1" max="1" width="4.140625" style="10" customWidth="1"/>
    <col min="2" max="2" width="7.421875" style="11" customWidth="1"/>
    <col min="3" max="3" width="9.00390625" style="11" customWidth="1"/>
    <col min="4" max="4" width="7.28125" style="11" customWidth="1"/>
    <col min="5" max="5" width="9.421875" style="11" customWidth="1"/>
    <col min="6" max="6" width="32.57421875" style="12" customWidth="1"/>
    <col min="7" max="7" width="10.421875" style="13" customWidth="1"/>
    <col min="8" max="8" width="11.421875" style="13" customWidth="1"/>
    <col min="9" max="9" width="7.421875" style="13" customWidth="1"/>
    <col min="10" max="10" width="8.00390625" style="13" customWidth="1"/>
    <col min="11" max="11" width="10.00390625" style="13" customWidth="1"/>
    <col min="12" max="12" width="36.7109375" style="12" customWidth="1"/>
    <col min="13" max="13" width="9.28125" style="11" customWidth="1"/>
    <col min="14" max="14" width="13.00390625" style="13" customWidth="1"/>
    <col min="15" max="15" width="7.140625" style="10" customWidth="1"/>
    <col min="16" max="16384" width="9.00390625" style="10" customWidth="1"/>
  </cols>
  <sheetData>
    <row r="1" spans="1:2" ht="13.5">
      <c r="A1" s="14" t="s">
        <v>0</v>
      </c>
      <c r="B1" s="14"/>
    </row>
    <row r="2" spans="1:15" ht="32.25" customHeight="1">
      <c r="A2" s="15" t="s">
        <v>1</v>
      </c>
      <c r="B2" s="15"/>
      <c r="C2" s="15"/>
      <c r="D2" s="15"/>
      <c r="E2" s="15"/>
      <c r="F2" s="16"/>
      <c r="G2" s="17"/>
      <c r="H2" s="17"/>
      <c r="I2" s="17"/>
      <c r="J2" s="17"/>
      <c r="K2" s="17"/>
      <c r="L2" s="16"/>
      <c r="M2" s="15"/>
      <c r="N2" s="17"/>
      <c r="O2" s="15"/>
    </row>
    <row r="3" spans="1:15" ht="16.5" customHeight="1">
      <c r="A3" s="18" t="s">
        <v>2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0"/>
      <c r="M3" s="19"/>
      <c r="N3" s="21"/>
      <c r="O3" s="18"/>
    </row>
    <row r="4" spans="1:15" s="1" customFormat="1" ht="21" customHeight="1">
      <c r="A4" s="22" t="s">
        <v>3</v>
      </c>
      <c r="B4" s="22" t="s">
        <v>4</v>
      </c>
      <c r="C4" s="22"/>
      <c r="D4" s="22"/>
      <c r="E4" s="22"/>
      <c r="F4" s="23"/>
      <c r="G4" s="22"/>
      <c r="H4" s="22"/>
      <c r="I4" s="22" t="s">
        <v>5</v>
      </c>
      <c r="J4" s="22"/>
      <c r="K4" s="22"/>
      <c r="L4" s="23"/>
      <c r="M4" s="22"/>
      <c r="N4" s="22"/>
      <c r="O4" s="46" t="s">
        <v>6</v>
      </c>
    </row>
    <row r="5" spans="1:15" s="1" customFormat="1" ht="30" customHeight="1">
      <c r="A5" s="22"/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8</v>
      </c>
      <c r="J5" s="22" t="s">
        <v>9</v>
      </c>
      <c r="K5" s="22" t="s">
        <v>14</v>
      </c>
      <c r="L5" s="22" t="s">
        <v>11</v>
      </c>
      <c r="M5" s="22" t="s">
        <v>12</v>
      </c>
      <c r="N5" s="22" t="s">
        <v>15</v>
      </c>
      <c r="O5" s="46"/>
    </row>
    <row r="6" spans="1:15" s="2" customFormat="1" ht="45" customHeight="1">
      <c r="A6" s="24">
        <v>1</v>
      </c>
      <c r="B6" s="24" t="s">
        <v>16</v>
      </c>
      <c r="C6" s="24" t="s">
        <v>17</v>
      </c>
      <c r="D6" s="24" t="s">
        <v>18</v>
      </c>
      <c r="E6" s="24" t="s">
        <v>19</v>
      </c>
      <c r="F6" s="25" t="s">
        <v>20</v>
      </c>
      <c r="G6" s="24">
        <v>20</v>
      </c>
      <c r="H6" s="24" t="s">
        <v>21</v>
      </c>
      <c r="I6" s="24" t="s">
        <v>17</v>
      </c>
      <c r="J6" s="34" t="s">
        <v>22</v>
      </c>
      <c r="K6" s="34" t="s">
        <v>23</v>
      </c>
      <c r="L6" s="40" t="s">
        <v>24</v>
      </c>
      <c r="M6" s="34">
        <v>16</v>
      </c>
      <c r="N6" s="34" t="s">
        <v>25</v>
      </c>
      <c r="O6" s="34"/>
    </row>
    <row r="7" spans="1:15" s="3" customFormat="1" ht="58.5" customHeight="1">
      <c r="A7" s="26"/>
      <c r="B7" s="26"/>
      <c r="C7" s="26"/>
      <c r="D7" s="26"/>
      <c r="E7" s="26"/>
      <c r="F7" s="27"/>
      <c r="G7" s="26"/>
      <c r="H7" s="26"/>
      <c r="I7" s="26"/>
      <c r="J7" s="33" t="s">
        <v>17</v>
      </c>
      <c r="K7" s="33" t="s">
        <v>19</v>
      </c>
      <c r="L7" s="35" t="s">
        <v>26</v>
      </c>
      <c r="M7" s="47">
        <v>4</v>
      </c>
      <c r="N7" s="33" t="s">
        <v>27</v>
      </c>
      <c r="O7" s="33"/>
    </row>
    <row r="8" spans="1:15" s="4" customFormat="1" ht="28.5" customHeight="1">
      <c r="A8" s="28" t="s">
        <v>28</v>
      </c>
      <c r="B8" s="29"/>
      <c r="C8" s="29"/>
      <c r="D8" s="30"/>
      <c r="E8" s="31"/>
      <c r="F8" s="32"/>
      <c r="G8" s="31">
        <v>20</v>
      </c>
      <c r="H8" s="31"/>
      <c r="I8" s="31"/>
      <c r="J8" s="31"/>
      <c r="K8" s="31"/>
      <c r="L8" s="32"/>
      <c r="M8" s="31">
        <f>SUM(M6:M7)</f>
        <v>20</v>
      </c>
      <c r="N8" s="30"/>
      <c r="O8" s="31"/>
    </row>
    <row r="9" spans="1:15" s="3" customFormat="1" ht="64.5" customHeight="1">
      <c r="A9" s="33">
        <v>1</v>
      </c>
      <c r="B9" s="34" t="s">
        <v>29</v>
      </c>
      <c r="C9" s="34" t="s">
        <v>30</v>
      </c>
      <c r="D9" s="34" t="s">
        <v>31</v>
      </c>
      <c r="E9" s="34" t="s">
        <v>32</v>
      </c>
      <c r="F9" s="35" t="s">
        <v>33</v>
      </c>
      <c r="G9" s="36">
        <v>11</v>
      </c>
      <c r="H9" s="33" t="s">
        <v>21</v>
      </c>
      <c r="I9" s="33" t="s">
        <v>34</v>
      </c>
      <c r="J9" s="33" t="s">
        <v>35</v>
      </c>
      <c r="K9" s="33" t="s">
        <v>36</v>
      </c>
      <c r="L9" s="35" t="s">
        <v>37</v>
      </c>
      <c r="M9" s="36">
        <v>11</v>
      </c>
      <c r="N9" s="34" t="s">
        <v>38</v>
      </c>
      <c r="O9" s="33"/>
    </row>
    <row r="10" spans="1:15" s="4" customFormat="1" ht="28.5" customHeight="1">
      <c r="A10" s="28" t="s">
        <v>39</v>
      </c>
      <c r="B10" s="29"/>
      <c r="C10" s="29"/>
      <c r="D10" s="30"/>
      <c r="E10" s="31"/>
      <c r="F10" s="32"/>
      <c r="G10" s="31">
        <f>SUM(G9:G9)</f>
        <v>11</v>
      </c>
      <c r="H10" s="31"/>
      <c r="I10" s="31"/>
      <c r="J10" s="31"/>
      <c r="K10" s="31"/>
      <c r="L10" s="32"/>
      <c r="M10" s="31">
        <f>SUM(M9:M9)</f>
        <v>11</v>
      </c>
      <c r="N10" s="30"/>
      <c r="O10" s="31"/>
    </row>
    <row r="11" spans="1:15" s="5" customFormat="1" ht="42" customHeight="1">
      <c r="A11" s="33">
        <v>1</v>
      </c>
      <c r="B11" s="33" t="s">
        <v>40</v>
      </c>
      <c r="C11" s="33" t="s">
        <v>41</v>
      </c>
      <c r="D11" s="33" t="s">
        <v>42</v>
      </c>
      <c r="E11" s="33" t="s">
        <v>32</v>
      </c>
      <c r="F11" s="35" t="s">
        <v>43</v>
      </c>
      <c r="G11" s="33">
        <v>43</v>
      </c>
      <c r="H11" s="33" t="s">
        <v>21</v>
      </c>
      <c r="I11" s="33" t="s">
        <v>41</v>
      </c>
      <c r="J11" s="33" t="s">
        <v>42</v>
      </c>
      <c r="K11" s="33" t="s">
        <v>32</v>
      </c>
      <c r="L11" s="35" t="s">
        <v>44</v>
      </c>
      <c r="M11" s="33">
        <v>26</v>
      </c>
      <c r="N11" s="33" t="s">
        <v>27</v>
      </c>
      <c r="O11" s="33"/>
    </row>
    <row r="12" spans="1:15" s="5" customFormat="1" ht="42" customHeight="1">
      <c r="A12" s="33">
        <v>2</v>
      </c>
      <c r="B12" s="33" t="s">
        <v>40</v>
      </c>
      <c r="C12" s="33" t="s">
        <v>41</v>
      </c>
      <c r="D12" s="33" t="s">
        <v>45</v>
      </c>
      <c r="E12" s="33" t="s">
        <v>46</v>
      </c>
      <c r="F12" s="35" t="s">
        <v>47</v>
      </c>
      <c r="G12" s="33">
        <v>22</v>
      </c>
      <c r="H12" s="33" t="s">
        <v>48</v>
      </c>
      <c r="I12" s="33" t="s">
        <v>41</v>
      </c>
      <c r="J12" s="33" t="s">
        <v>45</v>
      </c>
      <c r="K12" s="33" t="s">
        <v>46</v>
      </c>
      <c r="L12" s="35" t="s">
        <v>49</v>
      </c>
      <c r="M12" s="33">
        <v>12</v>
      </c>
      <c r="N12" s="33" t="s">
        <v>50</v>
      </c>
      <c r="O12" s="33"/>
    </row>
    <row r="13" spans="1:15" s="5" customFormat="1" ht="54" customHeight="1">
      <c r="A13" s="33"/>
      <c r="B13" s="33"/>
      <c r="C13" s="33"/>
      <c r="D13" s="33"/>
      <c r="E13" s="33"/>
      <c r="F13" s="35"/>
      <c r="G13" s="33"/>
      <c r="H13" s="33"/>
      <c r="I13" s="33" t="s">
        <v>41</v>
      </c>
      <c r="J13" s="33" t="s">
        <v>51</v>
      </c>
      <c r="K13" s="33" t="s">
        <v>46</v>
      </c>
      <c r="L13" s="35" t="s">
        <v>52</v>
      </c>
      <c r="M13" s="36">
        <v>27</v>
      </c>
      <c r="N13" s="33" t="s">
        <v>50</v>
      </c>
      <c r="O13" s="33"/>
    </row>
    <row r="14" spans="1:15" s="6" customFormat="1" ht="31.5" customHeight="1">
      <c r="A14" s="28" t="s">
        <v>53</v>
      </c>
      <c r="B14" s="29"/>
      <c r="C14" s="37"/>
      <c r="D14" s="38"/>
      <c r="E14" s="38"/>
      <c r="F14" s="39"/>
      <c r="G14" s="38">
        <f>SUM(G11:G13)</f>
        <v>65</v>
      </c>
      <c r="H14" s="38"/>
      <c r="I14" s="38"/>
      <c r="J14" s="38"/>
      <c r="K14" s="38"/>
      <c r="L14" s="39"/>
      <c r="M14" s="48">
        <f>SUM(M11:M13)</f>
        <v>65</v>
      </c>
      <c r="N14" s="38"/>
      <c r="O14" s="38"/>
    </row>
    <row r="15" spans="1:15" s="7" customFormat="1" ht="109.5">
      <c r="A15" s="34">
        <v>1</v>
      </c>
      <c r="B15" s="34" t="s">
        <v>54</v>
      </c>
      <c r="C15" s="34" t="s">
        <v>55</v>
      </c>
      <c r="D15" s="34" t="s">
        <v>56</v>
      </c>
      <c r="E15" s="34" t="s">
        <v>32</v>
      </c>
      <c r="F15" s="40" t="s">
        <v>57</v>
      </c>
      <c r="G15" s="34">
        <v>17</v>
      </c>
      <c r="H15" s="34" t="s">
        <v>58</v>
      </c>
      <c r="I15" s="34" t="s">
        <v>55</v>
      </c>
      <c r="J15" s="34" t="s">
        <v>59</v>
      </c>
      <c r="K15" s="34" t="s">
        <v>32</v>
      </c>
      <c r="L15" s="40" t="s">
        <v>60</v>
      </c>
      <c r="M15" s="34">
        <v>17</v>
      </c>
      <c r="N15" s="33" t="s">
        <v>27</v>
      </c>
      <c r="O15" s="34"/>
    </row>
    <row r="16" spans="1:15" s="8" customFormat="1" ht="30" customHeight="1">
      <c r="A16" s="31" t="s">
        <v>61</v>
      </c>
      <c r="B16" s="31"/>
      <c r="C16" s="31"/>
      <c r="D16" s="31"/>
      <c r="E16" s="31"/>
      <c r="F16" s="32"/>
      <c r="G16" s="41">
        <v>17</v>
      </c>
      <c r="H16" s="31"/>
      <c r="I16" s="31"/>
      <c r="J16" s="31"/>
      <c r="K16" s="31"/>
      <c r="L16" s="32"/>
      <c r="M16" s="41">
        <v>17</v>
      </c>
      <c r="N16" s="31"/>
      <c r="O16" s="49"/>
    </row>
    <row r="17" spans="1:15" s="7" customFormat="1" ht="76.5" customHeight="1">
      <c r="A17" s="34">
        <v>1</v>
      </c>
      <c r="B17" s="34" t="s">
        <v>62</v>
      </c>
      <c r="C17" s="34" t="s">
        <v>63</v>
      </c>
      <c r="D17" s="34" t="s">
        <v>64</v>
      </c>
      <c r="E17" s="34" t="s">
        <v>65</v>
      </c>
      <c r="F17" s="40" t="s">
        <v>66</v>
      </c>
      <c r="G17" s="34">
        <v>100</v>
      </c>
      <c r="H17" s="34" t="s">
        <v>67</v>
      </c>
      <c r="I17" s="34" t="s">
        <v>63</v>
      </c>
      <c r="J17" s="34" t="s">
        <v>68</v>
      </c>
      <c r="K17" s="34" t="s">
        <v>65</v>
      </c>
      <c r="L17" s="40" t="s">
        <v>69</v>
      </c>
      <c r="M17" s="34">
        <v>100</v>
      </c>
      <c r="N17" s="33" t="s">
        <v>70</v>
      </c>
      <c r="O17" s="50"/>
    </row>
    <row r="18" spans="1:15" s="7" customFormat="1" ht="78" customHeight="1">
      <c r="A18" s="34">
        <v>2</v>
      </c>
      <c r="B18" s="34" t="s">
        <v>62</v>
      </c>
      <c r="C18" s="34" t="s">
        <v>63</v>
      </c>
      <c r="D18" s="34" t="s">
        <v>71</v>
      </c>
      <c r="E18" s="34" t="s">
        <v>72</v>
      </c>
      <c r="F18" s="40" t="s">
        <v>73</v>
      </c>
      <c r="G18" s="34">
        <v>12</v>
      </c>
      <c r="H18" s="34" t="s">
        <v>67</v>
      </c>
      <c r="I18" s="34" t="s">
        <v>63</v>
      </c>
      <c r="J18" s="34" t="s">
        <v>74</v>
      </c>
      <c r="K18" s="34" t="s">
        <v>72</v>
      </c>
      <c r="L18" s="40" t="s">
        <v>75</v>
      </c>
      <c r="M18" s="34">
        <v>12</v>
      </c>
      <c r="N18" s="33" t="s">
        <v>70</v>
      </c>
      <c r="O18" s="50"/>
    </row>
    <row r="19" spans="1:15" s="7" customFormat="1" ht="45.75" customHeight="1">
      <c r="A19" s="34">
        <v>3</v>
      </c>
      <c r="B19" s="34" t="s">
        <v>62</v>
      </c>
      <c r="C19" s="34" t="s">
        <v>76</v>
      </c>
      <c r="D19" s="34" t="s">
        <v>77</v>
      </c>
      <c r="E19" s="34" t="s">
        <v>72</v>
      </c>
      <c r="F19" s="40" t="s">
        <v>78</v>
      </c>
      <c r="G19" s="34">
        <v>55</v>
      </c>
      <c r="H19" s="34" t="s">
        <v>48</v>
      </c>
      <c r="I19" s="42" t="s">
        <v>79</v>
      </c>
      <c r="J19" s="42"/>
      <c r="K19" s="42" t="s">
        <v>80</v>
      </c>
      <c r="L19" s="51" t="s">
        <v>81</v>
      </c>
      <c r="M19" s="42">
        <v>64.2</v>
      </c>
      <c r="N19" s="24" t="s">
        <v>82</v>
      </c>
      <c r="O19" s="42" t="s">
        <v>83</v>
      </c>
    </row>
    <row r="20" spans="1:15" s="7" customFormat="1" ht="51.75" customHeight="1">
      <c r="A20" s="24">
        <v>4</v>
      </c>
      <c r="B20" s="24" t="s">
        <v>62</v>
      </c>
      <c r="C20" s="24" t="s">
        <v>84</v>
      </c>
      <c r="D20" s="24" t="s">
        <v>85</v>
      </c>
      <c r="E20" s="24" t="s">
        <v>36</v>
      </c>
      <c r="F20" s="25" t="s">
        <v>86</v>
      </c>
      <c r="G20" s="24">
        <v>9.2</v>
      </c>
      <c r="H20" s="42" t="s">
        <v>21</v>
      </c>
      <c r="I20" s="52"/>
      <c r="J20" s="52"/>
      <c r="K20" s="52"/>
      <c r="L20" s="53"/>
      <c r="M20" s="52"/>
      <c r="N20" s="54"/>
      <c r="O20" s="52"/>
    </row>
    <row r="21" spans="1:15" s="8" customFormat="1" ht="28.5" customHeight="1">
      <c r="A21" s="31" t="s">
        <v>87</v>
      </c>
      <c r="B21" s="31"/>
      <c r="C21" s="31"/>
      <c r="D21" s="31"/>
      <c r="E21" s="31"/>
      <c r="F21" s="32"/>
      <c r="G21" s="31">
        <f>SUM(G17:G20)</f>
        <v>176.2</v>
      </c>
      <c r="H21" s="31"/>
      <c r="I21" s="31"/>
      <c r="J21" s="31"/>
      <c r="K21" s="31"/>
      <c r="L21" s="32"/>
      <c r="M21" s="31">
        <f>SUM(M17:M20)</f>
        <v>176.2</v>
      </c>
      <c r="N21" s="31"/>
      <c r="O21" s="49"/>
    </row>
    <row r="22" spans="1:15" s="7" customFormat="1" ht="75" customHeight="1">
      <c r="A22" s="34">
        <v>1</v>
      </c>
      <c r="B22" s="34" t="s">
        <v>88</v>
      </c>
      <c r="C22" s="34" t="s">
        <v>89</v>
      </c>
      <c r="D22" s="34" t="s">
        <v>90</v>
      </c>
      <c r="E22" s="34" t="s">
        <v>32</v>
      </c>
      <c r="F22" s="40" t="s">
        <v>91</v>
      </c>
      <c r="G22" s="34">
        <v>31.68</v>
      </c>
      <c r="H22" s="34" t="s">
        <v>21</v>
      </c>
      <c r="I22" s="34" t="s">
        <v>89</v>
      </c>
      <c r="J22" s="34" t="s">
        <v>90</v>
      </c>
      <c r="K22" s="34" t="s">
        <v>32</v>
      </c>
      <c r="L22" s="40" t="s">
        <v>92</v>
      </c>
      <c r="M22" s="34">
        <v>31.68</v>
      </c>
      <c r="N22" s="34" t="s">
        <v>27</v>
      </c>
      <c r="O22" s="50"/>
    </row>
    <row r="23" spans="1:15" s="7" customFormat="1" ht="75" customHeight="1">
      <c r="A23" s="34">
        <v>2</v>
      </c>
      <c r="B23" s="34" t="s">
        <v>88</v>
      </c>
      <c r="C23" s="34" t="s">
        <v>93</v>
      </c>
      <c r="D23" s="34" t="s">
        <v>94</v>
      </c>
      <c r="E23" s="34" t="s">
        <v>32</v>
      </c>
      <c r="F23" s="40" t="s">
        <v>95</v>
      </c>
      <c r="G23" s="34">
        <v>34.5</v>
      </c>
      <c r="H23" s="34" t="s">
        <v>48</v>
      </c>
      <c r="I23" s="34" t="s">
        <v>93</v>
      </c>
      <c r="J23" s="34" t="s">
        <v>94</v>
      </c>
      <c r="K23" s="34" t="s">
        <v>32</v>
      </c>
      <c r="L23" s="40" t="s">
        <v>96</v>
      </c>
      <c r="M23" s="34">
        <v>34.5</v>
      </c>
      <c r="N23" s="34" t="s">
        <v>27</v>
      </c>
      <c r="O23" s="50"/>
    </row>
    <row r="24" spans="1:15" s="8" customFormat="1" ht="39.75" customHeight="1">
      <c r="A24" s="43" t="s">
        <v>97</v>
      </c>
      <c r="B24" s="44"/>
      <c r="C24" s="45"/>
      <c r="D24" s="31"/>
      <c r="E24" s="31"/>
      <c r="F24" s="32"/>
      <c r="G24" s="31">
        <f>SUM(G22:G23)</f>
        <v>66.18</v>
      </c>
      <c r="H24" s="31"/>
      <c r="I24" s="31"/>
      <c r="J24" s="31"/>
      <c r="K24" s="31"/>
      <c r="L24" s="31"/>
      <c r="M24" s="31">
        <f>SUM(M22:M23)</f>
        <v>66.18</v>
      </c>
      <c r="N24" s="31"/>
      <c r="O24" s="49"/>
    </row>
    <row r="25" spans="1:15" s="9" customFormat="1" ht="72.75" customHeight="1">
      <c r="A25" s="34">
        <v>1</v>
      </c>
      <c r="B25" s="34" t="s">
        <v>98</v>
      </c>
      <c r="C25" s="34" t="s">
        <v>99</v>
      </c>
      <c r="D25" s="34" t="s">
        <v>100</v>
      </c>
      <c r="E25" s="34" t="s">
        <v>72</v>
      </c>
      <c r="F25" s="40" t="s">
        <v>101</v>
      </c>
      <c r="G25" s="33">
        <v>23</v>
      </c>
      <c r="H25" s="34" t="s">
        <v>21</v>
      </c>
      <c r="I25" s="34" t="s">
        <v>99</v>
      </c>
      <c r="J25" s="34" t="s">
        <v>100</v>
      </c>
      <c r="K25" s="34" t="s">
        <v>72</v>
      </c>
      <c r="L25" s="40" t="s">
        <v>102</v>
      </c>
      <c r="M25" s="34">
        <v>23</v>
      </c>
      <c r="N25" s="33" t="s">
        <v>70</v>
      </c>
      <c r="O25" s="55"/>
    </row>
    <row r="26" spans="1:15" s="8" customFormat="1" ht="30" customHeight="1">
      <c r="A26" s="31" t="s">
        <v>103</v>
      </c>
      <c r="B26" s="31"/>
      <c r="C26" s="31"/>
      <c r="D26" s="31"/>
      <c r="E26" s="31"/>
      <c r="F26" s="32"/>
      <c r="G26" s="38">
        <v>23</v>
      </c>
      <c r="H26" s="31"/>
      <c r="I26" s="31"/>
      <c r="J26" s="31"/>
      <c r="K26" s="31"/>
      <c r="L26" s="32"/>
      <c r="M26" s="38">
        <v>23</v>
      </c>
      <c r="N26" s="31"/>
      <c r="O26" s="49"/>
    </row>
    <row r="27" spans="1:15" s="7" customFormat="1" ht="45.75" customHeight="1">
      <c r="A27" s="34">
        <v>1</v>
      </c>
      <c r="B27" s="34" t="s">
        <v>104</v>
      </c>
      <c r="C27" s="34" t="s">
        <v>105</v>
      </c>
      <c r="D27" s="34" t="s">
        <v>90</v>
      </c>
      <c r="E27" s="34" t="s">
        <v>36</v>
      </c>
      <c r="F27" s="40" t="s">
        <v>106</v>
      </c>
      <c r="G27" s="33">
        <v>36</v>
      </c>
      <c r="H27" s="34" t="s">
        <v>21</v>
      </c>
      <c r="I27" s="34" t="s">
        <v>107</v>
      </c>
      <c r="J27" s="34" t="s">
        <v>107</v>
      </c>
      <c r="K27" s="56" t="s">
        <v>108</v>
      </c>
      <c r="L27" s="57" t="s">
        <v>109</v>
      </c>
      <c r="M27" s="33">
        <v>36</v>
      </c>
      <c r="N27" s="34" t="s">
        <v>110</v>
      </c>
      <c r="O27" s="50"/>
    </row>
    <row r="28" spans="1:15" s="8" customFormat="1" ht="30" customHeight="1">
      <c r="A28" s="43" t="s">
        <v>111</v>
      </c>
      <c r="B28" s="44"/>
      <c r="C28" s="45"/>
      <c r="D28" s="31"/>
      <c r="E28" s="31"/>
      <c r="F28" s="32"/>
      <c r="G28" s="38">
        <v>36</v>
      </c>
      <c r="H28" s="31"/>
      <c r="I28" s="31"/>
      <c r="J28" s="31"/>
      <c r="K28" s="31"/>
      <c r="L28" s="32"/>
      <c r="M28" s="38">
        <v>36</v>
      </c>
      <c r="N28" s="31"/>
      <c r="O28" s="49"/>
    </row>
    <row r="29" spans="1:15" s="7" customFormat="1" ht="34.5" customHeight="1">
      <c r="A29" s="31" t="s">
        <v>112</v>
      </c>
      <c r="B29" s="31"/>
      <c r="C29" s="31"/>
      <c r="D29" s="31"/>
      <c r="E29" s="31"/>
      <c r="F29" s="32"/>
      <c r="G29" s="31">
        <f>G8+G10+G14+G16+G21+G24+G26+G28</f>
        <v>414.38</v>
      </c>
      <c r="H29" s="31"/>
      <c r="I29" s="31"/>
      <c r="J29" s="31"/>
      <c r="K29" s="31"/>
      <c r="L29" s="31"/>
      <c r="M29" s="31">
        <f>M8+M10+M14+M16+M21+M24+M26+M28</f>
        <v>414.38</v>
      </c>
      <c r="N29" s="31"/>
      <c r="O29" s="49"/>
    </row>
  </sheetData>
  <sheetProtection/>
  <autoFilter ref="A5:O29"/>
  <mergeCells count="40">
    <mergeCell ref="A1:B1"/>
    <mergeCell ref="A2:O2"/>
    <mergeCell ref="A3:O3"/>
    <mergeCell ref="B4:H4"/>
    <mergeCell ref="I4:N4"/>
    <mergeCell ref="A8:C8"/>
    <mergeCell ref="A10:C10"/>
    <mergeCell ref="A14:C14"/>
    <mergeCell ref="A16:C16"/>
    <mergeCell ref="A21:C21"/>
    <mergeCell ref="A24:C24"/>
    <mergeCell ref="A26:C26"/>
    <mergeCell ref="A28:C28"/>
    <mergeCell ref="A29:C29"/>
    <mergeCell ref="A4:A5"/>
    <mergeCell ref="A6:A7"/>
    <mergeCell ref="A12:A13"/>
    <mergeCell ref="B6:B7"/>
    <mergeCell ref="B12:B13"/>
    <mergeCell ref="C6:C7"/>
    <mergeCell ref="C12:C13"/>
    <mergeCell ref="D6:D7"/>
    <mergeCell ref="D12:D13"/>
    <mergeCell ref="E6:E7"/>
    <mergeCell ref="E12:E13"/>
    <mergeCell ref="F6:F7"/>
    <mergeCell ref="F12:F13"/>
    <mergeCell ref="G6:G7"/>
    <mergeCell ref="G12:G13"/>
    <mergeCell ref="H6:H7"/>
    <mergeCell ref="H12:H13"/>
    <mergeCell ref="I6:I7"/>
    <mergeCell ref="I19:I20"/>
    <mergeCell ref="J19:J20"/>
    <mergeCell ref="K19:K20"/>
    <mergeCell ref="L19:L20"/>
    <mergeCell ref="M19:M20"/>
    <mergeCell ref="N19:N20"/>
    <mergeCell ref="O4:O5"/>
    <mergeCell ref="O19:O20"/>
  </mergeCells>
  <conditionalFormatting sqref="L17">
    <cfRule type="expression" priority="1" dxfId="0" stopIfTrue="1">
      <formula>AND(COUNTIF($L$17,L17)&gt;1,NOT(ISBLANK(L17)))</formula>
    </cfRule>
  </conditionalFormatting>
  <printOptions horizontalCentered="1"/>
  <pageMargins left="0.2" right="0.2" top="0.63" bottom="0.51" header="0.5" footer="0.5"/>
  <pageSetup fitToHeight="0" fitToWidth="1" horizontalDpi="600" verticalDpi="600" orientation="landscape" paperSize="9" scale="80"/>
  <headerFooter>
    <oddFooter>&amp;C第 &amp;P 页，共 &amp;N 页</oddFooter>
  </headerFooter>
  <ignoredErrors>
    <ignoredError sqref="G21 M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泥腿子</cp:lastModifiedBy>
  <cp:lastPrinted>2020-08-31T02:49:15Z</cp:lastPrinted>
  <dcterms:created xsi:type="dcterms:W3CDTF">2019-07-16T13:55:28Z</dcterms:created>
  <dcterms:modified xsi:type="dcterms:W3CDTF">2021-05-13T09:15:06Z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