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3" activeTab="0"/>
  </bookViews>
  <sheets>
    <sheet name="全县基金支出" sheetId="1" r:id="rId1"/>
  </sheets>
  <definedNames>
    <definedName name="_xlnm.Print_Titles" localSheetId="0">'全县基金支出'!$1:$4</definedName>
  </definedNames>
  <calcPr calcMode="manual" fullCalcOnLoad="1"/>
</workbook>
</file>

<file path=xl/sharedStrings.xml><?xml version="1.0" encoding="utf-8"?>
<sst xmlns="http://schemas.openxmlformats.org/spreadsheetml/2006/main" count="57" uniqueCount="57">
  <si>
    <t>二○二○年全县政府性基金预算支出执行情况表</t>
  </si>
  <si>
    <t>单位：万元</t>
  </si>
  <si>
    <t>支出项目</t>
  </si>
  <si>
    <t>二○一九年决算数</t>
  </si>
  <si>
    <t>二○二○年</t>
  </si>
  <si>
    <t>二○二○年执行数比二○一九年决算数增减%</t>
  </si>
  <si>
    <t>预算数</t>
  </si>
  <si>
    <t>实际执行数</t>
  </si>
  <si>
    <t>执行数占预算数%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</si>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</sst>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"/>
    <numFmt numFmtId="178" formatCode="0.0_ ;[Red]\-0.0\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 applyProtection="0">
      <alignment/>
    </xf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0">
      <alignment/>
      <protection/>
    </xf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 vertical="center"/>
      <protection/>
    </xf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4" fillId="0" borderId="0" applyProtection="0">
      <alignment/>
    </xf>
    <xf numFmtId="0" fontId="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3" fillId="0" borderId="0" xfId="67" applyNumberFormat="1" applyFont="1" applyFill="1" applyBorder="1" applyAlignment="1">
      <alignment horizontal="center" shrinkToFit="1"/>
    </xf>
    <xf numFmtId="176" fontId="3" fillId="0" borderId="0" xfId="67" applyNumberFormat="1" applyFont="1" applyFill="1" applyBorder="1" applyAlignment="1">
      <alignment horizontal="center"/>
    </xf>
    <xf numFmtId="177" fontId="3" fillId="0" borderId="0" xfId="67" applyNumberFormat="1" applyFont="1" applyFill="1" applyBorder="1" applyAlignment="1">
      <alignment horizontal="center"/>
    </xf>
    <xf numFmtId="176" fontId="4" fillId="0" borderId="0" xfId="67" applyNumberFormat="1" applyFont="1" applyFill="1" applyBorder="1" applyAlignment="1">
      <alignment shrinkToFit="1"/>
    </xf>
    <xf numFmtId="176" fontId="4" fillId="0" borderId="0" xfId="67" applyNumberFormat="1" applyFont="1" applyFill="1" applyBorder="1" applyAlignment="1">
      <alignment/>
    </xf>
    <xf numFmtId="177" fontId="1" fillId="0" borderId="10" xfId="67" applyNumberFormat="1" applyFont="1" applyFill="1" applyBorder="1" applyAlignment="1">
      <alignment horizontal="center" vertical="center"/>
    </xf>
    <xf numFmtId="176" fontId="5" fillId="0" borderId="11" xfId="67" applyNumberFormat="1" applyFont="1" applyFill="1" applyBorder="1" applyAlignment="1">
      <alignment horizontal="center" vertical="center" shrinkToFit="1"/>
    </xf>
    <xf numFmtId="0" fontId="5" fillId="0" borderId="11" xfId="67" applyNumberFormat="1" applyFont="1" applyFill="1" applyBorder="1" applyAlignment="1">
      <alignment horizontal="center" vertical="center" wrapText="1"/>
    </xf>
    <xf numFmtId="178" fontId="5" fillId="0" borderId="12" xfId="67" applyNumberFormat="1" applyFont="1" applyFill="1" applyBorder="1" applyAlignment="1">
      <alignment horizontal="center" vertical="center" wrapText="1"/>
    </xf>
    <xf numFmtId="178" fontId="5" fillId="0" borderId="13" xfId="67" applyNumberFormat="1" applyFont="1" applyFill="1" applyBorder="1" applyAlignment="1">
      <alignment horizontal="center" vertical="center" wrapText="1"/>
    </xf>
    <xf numFmtId="3" fontId="26" fillId="24" borderId="11" xfId="0" applyNumberFormat="1" applyFont="1" applyFill="1" applyBorder="1" applyAlignment="1" applyProtection="1">
      <alignment vertical="center"/>
      <protection/>
    </xf>
    <xf numFmtId="0" fontId="27" fillId="0" borderId="11" xfId="0" applyFont="1" applyBorder="1" applyAlignment="1">
      <alignment/>
    </xf>
    <xf numFmtId="177" fontId="27" fillId="0" borderId="11" xfId="0" applyNumberFormat="1" applyFont="1" applyBorder="1" applyAlignment="1">
      <alignment/>
    </xf>
    <xf numFmtId="3" fontId="26" fillId="24" borderId="11" xfId="0" applyNumberFormat="1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>
      <alignment/>
    </xf>
    <xf numFmtId="0" fontId="1" fillId="24" borderId="11" xfId="0" applyFont="1" applyFill="1" applyBorder="1" applyAlignment="1" applyProtection="1">
      <alignment vertical="center"/>
      <protection locked="0"/>
    </xf>
    <xf numFmtId="0" fontId="27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left" vertical="center"/>
    </xf>
    <xf numFmtId="0" fontId="28" fillId="0" borderId="11" xfId="68" applyFont="1" applyFill="1" applyBorder="1" applyAlignment="1">
      <alignment vertical="center" wrapText="1"/>
      <protection/>
    </xf>
    <xf numFmtId="3" fontId="2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distributed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3年人大预算表（全省）_2016年一般公共预算执行情况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材料2表格：调整完善预算表格（1月31日调整）打印稿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?鹎%U龡&amp;H齲_x0001_C铣_x0014__x0007__x0001__x0001_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2003年人大预算表（全省）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view="pageBreakPreview" zoomScaleSheetLayoutView="100" workbookViewId="0" topLeftCell="A2">
      <selection activeCell="B3" sqref="B3:F4"/>
    </sheetView>
  </sheetViews>
  <sheetFormatPr defaultColWidth="9.00390625" defaultRowHeight="13.5" customHeight="1"/>
  <cols>
    <col min="1" max="1" width="57.75390625" style="3" customWidth="1"/>
    <col min="2" max="4" width="8.875" style="4" customWidth="1"/>
    <col min="5" max="5" width="9.75390625" style="4" customWidth="1"/>
    <col min="6" max="6" width="9.375" style="5" customWidth="1"/>
    <col min="7" max="16384" width="9.00390625" style="4" customWidth="1"/>
  </cols>
  <sheetData>
    <row r="1" spans="1:6" ht="27.75" customHeight="1">
      <c r="A1" s="6" t="s">
        <v>0</v>
      </c>
      <c r="B1" s="7"/>
      <c r="C1" s="7"/>
      <c r="D1" s="7"/>
      <c r="E1" s="7"/>
      <c r="F1" s="8"/>
    </row>
    <row r="2" spans="1:6" ht="17.25" customHeight="1">
      <c r="A2" s="9"/>
      <c r="B2" s="10"/>
      <c r="C2" s="10"/>
      <c r="D2" s="10"/>
      <c r="E2" s="11" t="s">
        <v>1</v>
      </c>
      <c r="F2" s="11"/>
    </row>
    <row r="3" spans="1:6" s="1" customFormat="1" ht="27.75" customHeight="1">
      <c r="A3" s="12" t="s">
        <v>2</v>
      </c>
      <c r="B3" s="13" t="s">
        <v>3</v>
      </c>
      <c r="C3" s="13" t="s">
        <v>4</v>
      </c>
      <c r="D3" s="13"/>
      <c r="E3" s="13"/>
      <c r="F3" s="14" t="s">
        <v>5</v>
      </c>
    </row>
    <row r="4" spans="1:6" s="1" customFormat="1" ht="69.75" customHeight="1">
      <c r="A4" s="12"/>
      <c r="B4" s="13"/>
      <c r="C4" s="13" t="s">
        <v>6</v>
      </c>
      <c r="D4" s="13" t="s">
        <v>7</v>
      </c>
      <c r="E4" s="13" t="s">
        <v>8</v>
      </c>
      <c r="F4" s="15"/>
    </row>
    <row r="5" spans="1:6" s="1" customFormat="1" ht="19.5" customHeight="1">
      <c r="A5" s="16" t="s">
        <v>9</v>
      </c>
      <c r="B5" s="17">
        <v>95</v>
      </c>
      <c r="C5" s="17"/>
      <c r="D5" s="17">
        <v>18</v>
      </c>
      <c r="E5" s="18"/>
      <c r="F5" s="17"/>
    </row>
    <row r="6" spans="1:6" s="1" customFormat="1" ht="19.5" customHeight="1">
      <c r="A6" s="19" t="s">
        <v>10</v>
      </c>
      <c r="B6" s="17">
        <v>34</v>
      </c>
      <c r="C6" s="17"/>
      <c r="D6" s="17">
        <v>5</v>
      </c>
      <c r="E6" s="17"/>
      <c r="F6" s="17"/>
    </row>
    <row r="7" spans="1:6" s="1" customFormat="1" ht="19.5" customHeight="1">
      <c r="A7" s="19" t="s">
        <v>11</v>
      </c>
      <c r="B7" s="17">
        <v>61</v>
      </c>
      <c r="C7" s="17"/>
      <c r="D7" s="17">
        <v>13</v>
      </c>
      <c r="E7" s="17"/>
      <c r="F7" s="17"/>
    </row>
    <row r="8" spans="1:6" s="1" customFormat="1" ht="19.5" customHeight="1">
      <c r="A8" s="19" t="s">
        <v>12</v>
      </c>
      <c r="B8" s="17"/>
      <c r="C8" s="17"/>
      <c r="D8" s="17"/>
      <c r="E8" s="17"/>
      <c r="F8" s="17"/>
    </row>
    <row r="9" spans="1:6" s="1" customFormat="1" ht="19.5" customHeight="1">
      <c r="A9" s="16" t="s">
        <v>13</v>
      </c>
      <c r="B9" s="17">
        <v>951</v>
      </c>
      <c r="C9" s="20">
        <f>SUM(C10:C12)</f>
        <v>1040</v>
      </c>
      <c r="D9" s="17">
        <v>1145</v>
      </c>
      <c r="E9" s="18">
        <f>D9/C9*100</f>
        <v>110.09615384615385</v>
      </c>
      <c r="F9" s="18">
        <f>(D9-B9)/B9*100</f>
        <v>20.39957939011567</v>
      </c>
    </row>
    <row r="10" spans="1:6" s="1" customFormat="1" ht="19.5" customHeight="1">
      <c r="A10" s="19" t="s">
        <v>14</v>
      </c>
      <c r="B10" s="17">
        <v>884</v>
      </c>
      <c r="C10" s="21">
        <v>1040</v>
      </c>
      <c r="D10" s="17">
        <v>1086</v>
      </c>
      <c r="E10" s="18">
        <f>D10/C10*100</f>
        <v>104.42307692307693</v>
      </c>
      <c r="F10" s="18">
        <f>(D10-B10)/B10*100</f>
        <v>22.850678733031675</v>
      </c>
    </row>
    <row r="11" spans="1:6" s="1" customFormat="1" ht="19.5" customHeight="1">
      <c r="A11" s="19" t="s">
        <v>15</v>
      </c>
      <c r="B11" s="17">
        <v>67</v>
      </c>
      <c r="C11" s="17"/>
      <c r="D11" s="17">
        <v>59</v>
      </c>
      <c r="E11" s="18"/>
      <c r="F11" s="18"/>
    </row>
    <row r="12" spans="1:6" s="1" customFormat="1" ht="19.5" customHeight="1">
      <c r="A12" s="19" t="s">
        <v>16</v>
      </c>
      <c r="B12" s="17"/>
      <c r="C12" s="17"/>
      <c r="D12" s="17"/>
      <c r="E12" s="18"/>
      <c r="F12" s="18"/>
    </row>
    <row r="13" spans="1:6" s="1" customFormat="1" ht="19.5" customHeight="1">
      <c r="A13" s="16" t="s">
        <v>17</v>
      </c>
      <c r="B13" s="17"/>
      <c r="C13" s="17"/>
      <c r="D13" s="17"/>
      <c r="E13" s="18"/>
      <c r="F13" s="18"/>
    </row>
    <row r="14" spans="1:6" s="1" customFormat="1" ht="19.5" customHeight="1" hidden="1">
      <c r="A14" s="16" t="s">
        <v>18</v>
      </c>
      <c r="B14" s="17"/>
      <c r="C14" s="17"/>
      <c r="D14" s="17"/>
      <c r="E14" s="18"/>
      <c r="F14" s="18"/>
    </row>
    <row r="15" spans="1:6" s="1" customFormat="1" ht="19.5" customHeight="1" hidden="1">
      <c r="A15" s="16" t="s">
        <v>19</v>
      </c>
      <c r="B15" s="17"/>
      <c r="C15" s="17"/>
      <c r="D15" s="17"/>
      <c r="E15" s="18"/>
      <c r="F15" s="18"/>
    </row>
    <row r="16" spans="1:6" s="1" customFormat="1" ht="19.5" customHeight="1">
      <c r="A16" s="16" t="s">
        <v>20</v>
      </c>
      <c r="B16" s="17">
        <v>107212</v>
      </c>
      <c r="C16" s="22">
        <v>87458</v>
      </c>
      <c r="D16" s="17">
        <v>55769</v>
      </c>
      <c r="E16" s="18">
        <f>D16/C16*100</f>
        <v>63.766607971826474</v>
      </c>
      <c r="F16" s="18">
        <f>(D16-B16)/B16*100</f>
        <v>-47.98250195873596</v>
      </c>
    </row>
    <row r="17" spans="1:6" s="1" customFormat="1" ht="19.5" customHeight="1">
      <c r="A17" s="16" t="s">
        <v>21</v>
      </c>
      <c r="B17" s="17">
        <v>77265</v>
      </c>
      <c r="C17" s="22">
        <v>87458</v>
      </c>
      <c r="D17" s="17">
        <v>55769</v>
      </c>
      <c r="E17" s="18">
        <f>D17/C17*100</f>
        <v>63.766607971826474</v>
      </c>
      <c r="F17" s="18">
        <f>(D17-B17)/B17*100</f>
        <v>-27.82113505468194</v>
      </c>
    </row>
    <row r="18" spans="1:6" s="1" customFormat="1" ht="19.5" customHeight="1">
      <c r="A18" s="16" t="s">
        <v>22</v>
      </c>
      <c r="B18" s="17">
        <v>609</v>
      </c>
      <c r="C18" s="17"/>
      <c r="D18" s="17"/>
      <c r="E18" s="18"/>
      <c r="F18" s="18">
        <f>(D18-B18)/B18*100</f>
        <v>-100</v>
      </c>
    </row>
    <row r="19" spans="1:6" s="1" customFormat="1" ht="19.5" customHeight="1">
      <c r="A19" s="16" t="s">
        <v>23</v>
      </c>
      <c r="B19" s="17">
        <v>12</v>
      </c>
      <c r="C19" s="17"/>
      <c r="D19" s="17"/>
      <c r="E19" s="18"/>
      <c r="F19" s="18"/>
    </row>
    <row r="20" spans="1:6" s="1" customFormat="1" ht="19.5" customHeight="1">
      <c r="A20" s="16" t="s">
        <v>24</v>
      </c>
      <c r="B20" s="17">
        <v>760</v>
      </c>
      <c r="C20" s="17"/>
      <c r="D20" s="17"/>
      <c r="E20" s="18"/>
      <c r="F20" s="18">
        <f>(D20-B20)/B20*100</f>
        <v>-100</v>
      </c>
    </row>
    <row r="21" spans="1:6" s="2" customFormat="1" ht="19.5" customHeight="1">
      <c r="A21" s="16" t="s">
        <v>25</v>
      </c>
      <c r="B21" s="17"/>
      <c r="C21" s="17"/>
      <c r="D21" s="17"/>
      <c r="E21" s="18"/>
      <c r="F21" s="18"/>
    </row>
    <row r="22" spans="1:6" s="2" customFormat="1" ht="19.5" customHeight="1">
      <c r="A22" s="16" t="s">
        <v>26</v>
      </c>
      <c r="B22" s="17">
        <v>28566</v>
      </c>
      <c r="C22" s="17"/>
      <c r="D22" s="17"/>
      <c r="E22" s="18"/>
      <c r="F22" s="18"/>
    </row>
    <row r="23" spans="1:6" s="2" customFormat="1" ht="19.5" customHeight="1" hidden="1">
      <c r="A23" s="16" t="s">
        <v>27</v>
      </c>
      <c r="B23" s="17"/>
      <c r="C23" s="17"/>
      <c r="D23" s="17"/>
      <c r="E23" s="17"/>
      <c r="F23" s="17"/>
    </row>
    <row r="24" spans="1:6" s="2" customFormat="1" ht="19.5" customHeight="1" hidden="1">
      <c r="A24" s="16" t="s">
        <v>28</v>
      </c>
      <c r="B24" s="17"/>
      <c r="C24" s="17"/>
      <c r="D24" s="17"/>
      <c r="E24" s="17"/>
      <c r="F24" s="17"/>
    </row>
    <row r="25" spans="1:6" s="2" customFormat="1" ht="19.5" customHeight="1" hidden="1">
      <c r="A25" s="16" t="s">
        <v>29</v>
      </c>
      <c r="B25" s="17"/>
      <c r="C25" s="17"/>
      <c r="D25" s="17"/>
      <c r="E25" s="17"/>
      <c r="F25" s="17"/>
    </row>
    <row r="26" spans="1:6" s="2" customFormat="1" ht="19.5" customHeight="1">
      <c r="A26" s="16" t="s">
        <v>30</v>
      </c>
      <c r="B26" s="17"/>
      <c r="C26" s="17"/>
      <c r="D26" s="17"/>
      <c r="E26" s="17"/>
      <c r="F26" s="17"/>
    </row>
    <row r="27" spans="1:6" s="2" customFormat="1" ht="19.5" customHeight="1" hidden="1">
      <c r="A27" s="16" t="s">
        <v>31</v>
      </c>
      <c r="B27" s="17"/>
      <c r="C27" s="17"/>
      <c r="D27" s="17"/>
      <c r="E27" s="17"/>
      <c r="F27" s="17"/>
    </row>
    <row r="28" spans="1:6" s="2" customFormat="1" ht="19.5" customHeight="1" hidden="1">
      <c r="A28" s="23" t="s">
        <v>32</v>
      </c>
      <c r="B28" s="17"/>
      <c r="C28" s="17"/>
      <c r="D28" s="17"/>
      <c r="E28" s="17"/>
      <c r="F28" s="17"/>
    </row>
    <row r="29" spans="1:6" s="2" customFormat="1" ht="19.5" customHeight="1" hidden="1">
      <c r="A29" s="23" t="s">
        <v>33</v>
      </c>
      <c r="B29" s="17"/>
      <c r="C29" s="17"/>
      <c r="D29" s="17"/>
      <c r="E29" s="17"/>
      <c r="F29" s="17"/>
    </row>
    <row r="30" spans="1:6" s="2" customFormat="1" ht="19.5" customHeight="1">
      <c r="A30" s="24" t="s">
        <v>34</v>
      </c>
      <c r="B30" s="17"/>
      <c r="C30" s="17"/>
      <c r="D30" s="17"/>
      <c r="E30" s="17"/>
      <c r="F30" s="17"/>
    </row>
    <row r="31" spans="1:6" s="2" customFormat="1" ht="19.5" customHeight="1">
      <c r="A31" s="24" t="s">
        <v>35</v>
      </c>
      <c r="B31" s="17"/>
      <c r="C31" s="17"/>
      <c r="D31" s="17"/>
      <c r="E31" s="17"/>
      <c r="F31" s="17"/>
    </row>
    <row r="32" spans="1:6" s="2" customFormat="1" ht="19.5" customHeight="1">
      <c r="A32" s="25" t="s">
        <v>36</v>
      </c>
      <c r="B32" s="17"/>
      <c r="C32" s="17"/>
      <c r="D32" s="17"/>
      <c r="E32" s="17"/>
      <c r="F32" s="17"/>
    </row>
    <row r="33" spans="1:6" s="2" customFormat="1" ht="19.5" customHeight="1" hidden="1">
      <c r="A33" s="23" t="s">
        <v>37</v>
      </c>
      <c r="B33" s="17"/>
      <c r="C33" s="17"/>
      <c r="D33" s="17"/>
      <c r="E33" s="17"/>
      <c r="F33" s="17"/>
    </row>
    <row r="34" spans="1:6" s="2" customFormat="1" ht="19.5" customHeight="1" hidden="1">
      <c r="A34" s="23" t="s">
        <v>38</v>
      </c>
      <c r="B34" s="17"/>
      <c r="C34" s="17"/>
      <c r="D34" s="17"/>
      <c r="E34" s="17"/>
      <c r="F34" s="17"/>
    </row>
    <row r="35" spans="1:6" ht="19.5" customHeight="1" hidden="1">
      <c r="A35" s="23" t="s">
        <v>39</v>
      </c>
      <c r="B35" s="17"/>
      <c r="C35" s="17"/>
      <c r="D35" s="17"/>
      <c r="E35" s="17"/>
      <c r="F35" s="17"/>
    </row>
    <row r="36" spans="1:6" ht="19.5" customHeight="1" hidden="1">
      <c r="A36" s="23" t="s">
        <v>40</v>
      </c>
      <c r="B36" s="17"/>
      <c r="C36" s="17"/>
      <c r="D36" s="17"/>
      <c r="E36" s="17"/>
      <c r="F36" s="17"/>
    </row>
    <row r="37" spans="1:6" ht="19.5" customHeight="1" hidden="1">
      <c r="A37" s="23" t="s">
        <v>41</v>
      </c>
      <c r="B37" s="17"/>
      <c r="C37" s="17"/>
      <c r="D37" s="17"/>
      <c r="E37" s="17"/>
      <c r="F37" s="17"/>
    </row>
    <row r="38" spans="1:6" ht="19.5" customHeight="1" hidden="1">
      <c r="A38" s="23" t="s">
        <v>42</v>
      </c>
      <c r="B38" s="17"/>
      <c r="C38" s="17"/>
      <c r="D38" s="17"/>
      <c r="E38" s="17"/>
      <c r="F38" s="17"/>
    </row>
    <row r="39" spans="1:6" ht="19.5" customHeight="1" hidden="1">
      <c r="A39" s="23" t="s">
        <v>43</v>
      </c>
      <c r="B39" s="17"/>
      <c r="C39" s="17"/>
      <c r="D39" s="17"/>
      <c r="E39" s="17"/>
      <c r="F39" s="17"/>
    </row>
    <row r="40" spans="1:6" ht="19.5" customHeight="1" hidden="1">
      <c r="A40" s="23" t="s">
        <v>44</v>
      </c>
      <c r="B40" s="17"/>
      <c r="C40" s="17"/>
      <c r="D40" s="17"/>
      <c r="E40" s="17"/>
      <c r="F40" s="17"/>
    </row>
    <row r="41" spans="1:6" ht="19.5" customHeight="1" hidden="1">
      <c r="A41" s="23" t="s">
        <v>45</v>
      </c>
      <c r="B41" s="17"/>
      <c r="C41" s="17"/>
      <c r="D41" s="17"/>
      <c r="E41" s="17"/>
      <c r="F41" s="17"/>
    </row>
    <row r="42" spans="1:6" ht="19.5" customHeight="1" hidden="1">
      <c r="A42" s="23" t="s">
        <v>46</v>
      </c>
      <c r="B42" s="17"/>
      <c r="C42" s="17"/>
      <c r="D42" s="17"/>
      <c r="E42" s="17"/>
      <c r="F42" s="17"/>
    </row>
    <row r="43" spans="1:6" ht="19.5" customHeight="1">
      <c r="A43" s="25" t="s">
        <v>47</v>
      </c>
      <c r="B43" s="17"/>
      <c r="C43" s="17"/>
      <c r="D43" s="17"/>
      <c r="E43" s="17"/>
      <c r="F43" s="17"/>
    </row>
    <row r="44" spans="1:6" ht="19.5" customHeight="1" hidden="1">
      <c r="A44" s="23" t="s">
        <v>48</v>
      </c>
      <c r="B44" s="17"/>
      <c r="C44" s="17"/>
      <c r="D44" s="17"/>
      <c r="E44" s="17"/>
      <c r="F44" s="17"/>
    </row>
    <row r="45" spans="1:6" ht="19.5" customHeight="1">
      <c r="A45" s="25" t="s">
        <v>49</v>
      </c>
      <c r="B45" s="17">
        <v>4263</v>
      </c>
      <c r="C45" s="26">
        <v>2467</v>
      </c>
      <c r="D45" s="17">
        <v>103746</v>
      </c>
      <c r="E45" s="18">
        <f>D45/C45*100</f>
        <v>4205.350628293474</v>
      </c>
      <c r="F45" s="18">
        <f>(D45-B45)/B45*100</f>
        <v>2333.638282899367</v>
      </c>
    </row>
    <row r="46" spans="1:6" ht="19.5" customHeight="1">
      <c r="A46" s="23" t="s">
        <v>50</v>
      </c>
      <c r="B46" s="17"/>
      <c r="C46" s="17"/>
      <c r="D46" s="17">
        <v>99958</v>
      </c>
      <c r="E46" s="18"/>
      <c r="F46" s="18"/>
    </row>
    <row r="47" spans="1:6" ht="19.5" customHeight="1">
      <c r="A47" s="23" t="s">
        <v>51</v>
      </c>
      <c r="B47" s="17"/>
      <c r="C47" s="17"/>
      <c r="D47" s="17">
        <v>3788</v>
      </c>
      <c r="E47" s="18"/>
      <c r="F47" s="18"/>
    </row>
    <row r="48" spans="1:6" ht="19.5" customHeight="1">
      <c r="A48" s="23" t="s">
        <v>52</v>
      </c>
      <c r="B48" s="17">
        <v>4263</v>
      </c>
      <c r="C48" s="26">
        <v>2467</v>
      </c>
      <c r="D48" s="17"/>
      <c r="E48" s="18">
        <f>D48/C48*100</f>
        <v>0</v>
      </c>
      <c r="F48" s="18">
        <f aca="true" t="shared" si="0" ref="F48:F53">(D48-B48)/B48*100</f>
        <v>-100</v>
      </c>
    </row>
    <row r="49" spans="1:6" ht="19.5" customHeight="1">
      <c r="A49" s="27" t="s">
        <v>53</v>
      </c>
      <c r="B49" s="17">
        <v>5130</v>
      </c>
      <c r="C49" s="17"/>
      <c r="D49" s="17">
        <v>5173</v>
      </c>
      <c r="E49" s="18"/>
      <c r="F49" s="18">
        <f t="shared" si="0"/>
        <v>0.838206627680312</v>
      </c>
    </row>
    <row r="50" spans="1:6" ht="19.5" customHeight="1">
      <c r="A50" s="27" t="s">
        <v>54</v>
      </c>
      <c r="B50" s="17">
        <v>35</v>
      </c>
      <c r="C50" s="17"/>
      <c r="D50" s="17">
        <v>124</v>
      </c>
      <c r="E50" s="18"/>
      <c r="F50" s="18">
        <f t="shared" si="0"/>
        <v>254.28571428571428</v>
      </c>
    </row>
    <row r="51" spans="1:6" ht="19.5" customHeight="1">
      <c r="A51" s="27" t="s">
        <v>55</v>
      </c>
      <c r="B51" s="17"/>
      <c r="C51" s="17"/>
      <c r="D51" s="17">
        <v>23280</v>
      </c>
      <c r="E51" s="17"/>
      <c r="F51" s="17"/>
    </row>
    <row r="52" spans="1:6" ht="19.5" customHeight="1">
      <c r="A52" s="28"/>
      <c r="B52" s="17"/>
      <c r="C52" s="17"/>
      <c r="D52" s="17"/>
      <c r="E52" s="17"/>
      <c r="F52" s="17"/>
    </row>
    <row r="53" spans="1:6" ht="19.5" customHeight="1">
      <c r="A53" s="28" t="s">
        <v>56</v>
      </c>
      <c r="B53" s="17">
        <f>B5+B9+B13+B16+B26+B32+B43+B45+B49+B50</f>
        <v>117686</v>
      </c>
      <c r="C53" s="17">
        <f>SUM(C5+C9+C13+C16+C26+C32+C43+C45+C49+C50+C51)</f>
        <v>90965</v>
      </c>
      <c r="D53" s="17">
        <f>D5+D9+D13+D16+D26+D32+D43+D45+D49+D50+D51</f>
        <v>189255</v>
      </c>
      <c r="E53" s="18">
        <f>D53/C53*100</f>
        <v>208.05254768317485</v>
      </c>
      <c r="F53" s="18">
        <f>(D53-B53)/B53*100</f>
        <v>60.81352072464015</v>
      </c>
    </row>
  </sheetData>
  <sheetProtection/>
  <mergeCells count="6">
    <mergeCell ref="A1:F1"/>
    <mergeCell ref="E2:F2"/>
    <mergeCell ref="C3:E3"/>
    <mergeCell ref="A3:A4"/>
    <mergeCell ref="B3:B4"/>
    <mergeCell ref="F3:F4"/>
  </mergeCells>
  <printOptions/>
  <pageMargins left="0.43000000000000005" right="0.23999999999999996" top="0.98" bottom="0.830000000000000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2018-02-03T09:09:22Z</cp:lastPrinted>
  <dcterms:created xsi:type="dcterms:W3CDTF">2006-09-13T11:21:51Z</dcterms:created>
  <dcterms:modified xsi:type="dcterms:W3CDTF">2021-02-25T01:48:34Z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