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县地方收入 (2021)" sheetId="1" r:id="rId1"/>
    <sheet name="Sheet1" sheetId="2" r:id="rId2"/>
    <sheet name="Sheet2" sheetId="3" r:id="rId3"/>
    <sheet name="Sheet3" sheetId="4" r:id="rId4"/>
  </sheets>
  <definedNames>
    <definedName name="_xlnm.Print_Area" localSheetId="0">'全县地方收入 (2021)'!$A$1:$E$30</definedName>
  </definedNames>
  <calcPr calcMode="manual" fullCalcOnLoad="1"/>
</workbook>
</file>

<file path=xl/sharedStrings.xml><?xml version="1.0" encoding="utf-8"?>
<sst xmlns="http://schemas.openxmlformats.org/spreadsheetml/2006/main" count="35" uniqueCount="35">
  <si>
    <t>二○二一年全县一般公共预算收入安排情况表（草案）</t>
  </si>
  <si>
    <t>单位：万元</t>
  </si>
  <si>
    <t>收入项目</t>
  </si>
  <si>
    <t>二○二○年调整预算数</t>
  </si>
  <si>
    <t>二○二○年执行数</t>
  </si>
  <si>
    <t>二○二一年预算数</t>
  </si>
  <si>
    <t>二○二一年预算数比二○二○年执行数增减%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</si>
  <si>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</si>
  <si>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</si>
  <si>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</si>
  <si>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</si>
  <si>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</si>
  <si>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</si>
  <si>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</si>
  <si>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</si>
  <si>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</si>
  <si>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</si>
  <si>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</si>
  <si>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</si>
  <si>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</si>
  <si>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</si>
  <si>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</si>
  <si>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</si>
  <si>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</si>
  <si>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</si>
  <si>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</si>
  <si>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</si>
  <si>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</si>
  <si>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</si>
  <si>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</si>
  <si>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</si>
  <si>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</si>
  <si>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>一般公共预算收入合计</t>
  </si>
  <si>
    <t xml:space="preserve"> </t>
  </si>
  <si>
    <t>nb.; '.nb';clb  3 ，，册、“，辎”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</si>
</sst>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"/>
    <numFmt numFmtId="178" formatCode="0.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64" applyNumberFormat="1" applyFont="1" applyFill="1" applyBorder="1" applyAlignment="1">
      <alignment horizontal="center"/>
    </xf>
    <xf numFmtId="0" fontId="0" fillId="0" borderId="0" xfId="64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177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178" fontId="2" fillId="0" borderId="10" xfId="64" applyNumberFormat="1" applyFont="1" applyFill="1" applyBorder="1" applyAlignment="1" applyProtection="1">
      <alignment horizontal="center" vertical="center" wrapText="1"/>
      <protection/>
    </xf>
    <xf numFmtId="178" fontId="2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1" fontId="0" fillId="0" borderId="9" xfId="63" applyNumberFormat="1" applyFont="1" applyBorder="1">
      <alignment/>
      <protection/>
    </xf>
    <xf numFmtId="178" fontId="5" fillId="0" borderId="9" xfId="0" applyNumberFormat="1" applyFont="1" applyFill="1" applyBorder="1" applyAlignment="1">
      <alignment horizontal="right" vertical="center"/>
    </xf>
    <xf numFmtId="0" fontId="4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quotePrefix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03年人大预算表（全省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SheetLayoutView="100" workbookViewId="0" topLeftCell="A1">
      <selection activeCell="C11" sqref="C11"/>
    </sheetView>
  </sheetViews>
  <sheetFormatPr defaultColWidth="9.00390625" defaultRowHeight="13.5" customHeight="1"/>
  <cols>
    <col min="1" max="1" width="31.375" style="3" customWidth="1"/>
    <col min="2" max="2" width="11.875" style="3" customWidth="1"/>
    <col min="3" max="3" width="12.625" style="3" customWidth="1"/>
    <col min="4" max="4" width="10.375" style="3" customWidth="1"/>
    <col min="5" max="5" width="10.25390625" style="3" customWidth="1"/>
    <col min="6" max="255" width="9.00390625" style="3" customWidth="1"/>
    <col min="256" max="256" width="9.00390625" style="4" customWidth="1"/>
  </cols>
  <sheetData>
    <row r="1" spans="1:5" ht="48.75" customHeight="1">
      <c r="A1" s="5" t="s">
        <v>0</v>
      </c>
      <c r="B1" s="5"/>
      <c r="C1" s="5"/>
      <c r="D1" s="5"/>
      <c r="E1" s="5"/>
    </row>
    <row r="2" spans="1:5" ht="27" customHeight="1">
      <c r="A2" s="6"/>
      <c r="B2" s="6"/>
      <c r="C2" s="6"/>
      <c r="D2" s="6"/>
      <c r="E2" s="7" t="s">
        <v>1</v>
      </c>
    </row>
    <row r="3" spans="1:5" s="1" customFormat="1" ht="24.75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</row>
    <row r="4" spans="1:5" s="1" customFormat="1" ht="49.5" customHeight="1">
      <c r="A4" s="8"/>
      <c r="B4" s="9"/>
      <c r="C4" s="10"/>
      <c r="D4" s="9"/>
      <c r="E4" s="12"/>
    </row>
    <row r="5" spans="1:5" s="1" customFormat="1" ht="19.5" customHeight="1">
      <c r="A5" s="13" t="s">
        <v>7</v>
      </c>
      <c r="B5" s="13">
        <f>SUM(B6:B21)</f>
        <v>53000</v>
      </c>
      <c r="C5" s="14">
        <f>SUM(C6:C21)</f>
        <v>53389</v>
      </c>
      <c r="D5" s="14">
        <f>SUM(D6:D21)</f>
        <v>56998</v>
      </c>
      <c r="E5" s="15">
        <f aca="true" t="shared" si="0" ref="E5:E8">D5/C5*100-100</f>
        <v>6.759819438461108</v>
      </c>
    </row>
    <row r="6" spans="1:5" s="1" customFormat="1" ht="19.5" customHeight="1">
      <c r="A6" s="13" t="s">
        <v>8</v>
      </c>
      <c r="B6" s="13">
        <v>17220</v>
      </c>
      <c r="C6" s="16">
        <v>17534</v>
      </c>
      <c r="D6" s="16">
        <v>14933</v>
      </c>
      <c r="E6" s="15">
        <f t="shared" si="0"/>
        <v>-14.834036728641493</v>
      </c>
    </row>
    <row r="7" spans="1:5" s="1" customFormat="1" ht="19.5" customHeight="1">
      <c r="A7" s="13" t="s">
        <v>9</v>
      </c>
      <c r="B7" s="13"/>
      <c r="C7" s="14"/>
      <c r="D7" s="13"/>
      <c r="E7" s="15"/>
    </row>
    <row r="8" spans="1:5" s="1" customFormat="1" ht="19.5" customHeight="1">
      <c r="A8" s="13" t="s">
        <v>10</v>
      </c>
      <c r="B8" s="13">
        <v>9000</v>
      </c>
      <c r="C8" s="14">
        <v>8955</v>
      </c>
      <c r="D8" s="13">
        <v>8488</v>
      </c>
      <c r="E8" s="15">
        <f t="shared" si="0"/>
        <v>-5.214963707426023</v>
      </c>
    </row>
    <row r="9" spans="1:5" s="1" customFormat="1" ht="19.5" customHeight="1">
      <c r="A9" s="13" t="s">
        <v>11</v>
      </c>
      <c r="B9" s="13"/>
      <c r="C9" s="14"/>
      <c r="D9" s="13"/>
      <c r="E9" s="15"/>
    </row>
    <row r="10" spans="1:5" s="1" customFormat="1" ht="19.5" customHeight="1">
      <c r="A10" s="13" t="s">
        <v>12</v>
      </c>
      <c r="B10" s="13">
        <v>1800</v>
      </c>
      <c r="C10" s="14">
        <v>1801</v>
      </c>
      <c r="D10" s="13">
        <v>1706</v>
      </c>
      <c r="E10" s="15">
        <f aca="true" t="shared" si="1" ref="E10:E19">D10/C10*100-100</f>
        <v>-5.27484730705163</v>
      </c>
    </row>
    <row r="11" spans="1:5" s="1" customFormat="1" ht="19.5" customHeight="1">
      <c r="A11" s="13" t="s">
        <v>13</v>
      </c>
      <c r="B11" s="13">
        <v>500</v>
      </c>
      <c r="C11" s="13">
        <v>554</v>
      </c>
      <c r="D11" s="13">
        <v>700</v>
      </c>
      <c r="E11" s="15">
        <f t="shared" si="1"/>
        <v>26.353790613718402</v>
      </c>
    </row>
    <row r="12" spans="1:5" s="1" customFormat="1" ht="19.5" customHeight="1">
      <c r="A12" s="13" t="s">
        <v>14</v>
      </c>
      <c r="B12" s="13">
        <v>2000</v>
      </c>
      <c r="C12" s="13">
        <v>2045</v>
      </c>
      <c r="D12" s="13">
        <v>2200</v>
      </c>
      <c r="E12" s="15">
        <f t="shared" si="1"/>
        <v>7.57946210268949</v>
      </c>
    </row>
    <row r="13" spans="1:5" s="1" customFormat="1" ht="19.5" customHeight="1">
      <c r="A13" s="13" t="s">
        <v>15</v>
      </c>
      <c r="B13" s="13">
        <v>1000</v>
      </c>
      <c r="C13" s="13">
        <v>849</v>
      </c>
      <c r="D13" s="17">
        <v>950</v>
      </c>
      <c r="E13" s="15">
        <f t="shared" si="1"/>
        <v>11.896348645465253</v>
      </c>
    </row>
    <row r="14" spans="1:5" s="1" customFormat="1" ht="19.5" customHeight="1">
      <c r="A14" s="13" t="s">
        <v>16</v>
      </c>
      <c r="B14" s="13">
        <v>780</v>
      </c>
      <c r="C14" s="13">
        <v>698</v>
      </c>
      <c r="D14" s="17">
        <v>750</v>
      </c>
      <c r="E14" s="15">
        <f t="shared" si="1"/>
        <v>7.449856733524356</v>
      </c>
    </row>
    <row r="15" spans="1:5" s="1" customFormat="1" ht="19.5" customHeight="1">
      <c r="A15" s="13" t="s">
        <v>17</v>
      </c>
      <c r="B15" s="13">
        <v>550</v>
      </c>
      <c r="C15" s="13">
        <v>401</v>
      </c>
      <c r="D15" s="17">
        <v>450</v>
      </c>
      <c r="E15" s="15">
        <f t="shared" si="1"/>
        <v>12.219451371571083</v>
      </c>
    </row>
    <row r="16" spans="1:5" s="1" customFormat="1" ht="19.5" customHeight="1">
      <c r="A16" s="13" t="s">
        <v>18</v>
      </c>
      <c r="B16" s="13">
        <v>7740</v>
      </c>
      <c r="C16" s="13">
        <v>7277</v>
      </c>
      <c r="D16" s="17">
        <v>8200</v>
      </c>
      <c r="E16" s="15">
        <f t="shared" si="1"/>
        <v>12.68379826851725</v>
      </c>
    </row>
    <row r="17" spans="1:5" s="1" customFormat="1" ht="19.5" customHeight="1">
      <c r="A17" s="13" t="s">
        <v>19</v>
      </c>
      <c r="B17" s="13">
        <v>900</v>
      </c>
      <c r="C17" s="13">
        <v>830</v>
      </c>
      <c r="D17" s="17">
        <v>850</v>
      </c>
      <c r="E17" s="15">
        <f t="shared" si="1"/>
        <v>2.409638554216869</v>
      </c>
    </row>
    <row r="18" spans="1:5" s="1" customFormat="1" ht="19.5" customHeight="1">
      <c r="A18" s="13" t="s">
        <v>20</v>
      </c>
      <c r="B18" s="13">
        <v>2810</v>
      </c>
      <c r="C18" s="13">
        <v>3990</v>
      </c>
      <c r="D18" s="17">
        <v>5641</v>
      </c>
      <c r="E18" s="15">
        <f t="shared" si="1"/>
        <v>41.37844611528823</v>
      </c>
    </row>
    <row r="19" spans="1:5" s="1" customFormat="1" ht="19.5" customHeight="1">
      <c r="A19" s="13" t="s">
        <v>21</v>
      </c>
      <c r="B19" s="13">
        <v>8000</v>
      </c>
      <c r="C19" s="13">
        <v>7659</v>
      </c>
      <c r="D19" s="17">
        <v>11250</v>
      </c>
      <c r="E19" s="15">
        <f t="shared" si="1"/>
        <v>46.88601645123384</v>
      </c>
    </row>
    <row r="20" spans="1:5" s="1" customFormat="1" ht="19.5" customHeight="1">
      <c r="A20" s="13" t="s">
        <v>22</v>
      </c>
      <c r="B20" s="13">
        <v>600</v>
      </c>
      <c r="C20" s="14">
        <v>669</v>
      </c>
      <c r="D20" s="17">
        <v>750</v>
      </c>
      <c r="E20" s="18"/>
    </row>
    <row r="21" spans="1:5" s="1" customFormat="1" ht="19.5" customHeight="1">
      <c r="A21" s="13" t="s">
        <v>23</v>
      </c>
      <c r="B21" s="13">
        <v>100</v>
      </c>
      <c r="C21" s="14">
        <v>127</v>
      </c>
      <c r="D21" s="13">
        <v>130</v>
      </c>
      <c r="E21" s="15">
        <f aca="true" t="shared" si="2" ref="E21:E24">D21/C21*100-100</f>
        <v>2.3622047244094517</v>
      </c>
    </row>
    <row r="22" spans="1:5" s="1" customFormat="1" ht="19.5" customHeight="1">
      <c r="A22" s="13" t="s">
        <v>24</v>
      </c>
      <c r="B22" s="13">
        <f>SUM(B23:B29)</f>
        <v>36500</v>
      </c>
      <c r="C22" s="13">
        <f>SUM(C23:C29)</f>
        <v>36621</v>
      </c>
      <c r="D22" s="13">
        <f>SUM(D23:D29)</f>
        <v>32200</v>
      </c>
      <c r="E22" s="15">
        <f t="shared" si="2"/>
        <v>-12.072308238442417</v>
      </c>
    </row>
    <row r="23" spans="1:5" s="1" customFormat="1" ht="19.5" customHeight="1">
      <c r="A23" s="13" t="s">
        <v>25</v>
      </c>
      <c r="B23" s="13">
        <v>1500</v>
      </c>
      <c r="C23" s="14">
        <v>1252</v>
      </c>
      <c r="D23" s="13">
        <v>1300</v>
      </c>
      <c r="E23" s="15">
        <f t="shared" si="2"/>
        <v>3.8338658146964946</v>
      </c>
    </row>
    <row r="24" spans="1:5" s="1" customFormat="1" ht="19.5" customHeight="1">
      <c r="A24" s="13" t="s">
        <v>26</v>
      </c>
      <c r="B24" s="13">
        <v>10000</v>
      </c>
      <c r="C24" s="14">
        <v>4545</v>
      </c>
      <c r="D24" s="13">
        <v>4600</v>
      </c>
      <c r="E24" s="15">
        <f t="shared" si="2"/>
        <v>1.2101210121012116</v>
      </c>
    </row>
    <row r="25" spans="1:5" s="1" customFormat="1" ht="19.5" customHeight="1">
      <c r="A25" s="13" t="s">
        <v>27</v>
      </c>
      <c r="B25" s="13">
        <v>16750</v>
      </c>
      <c r="C25" s="14">
        <v>16167</v>
      </c>
      <c r="D25" s="13">
        <v>14950</v>
      </c>
      <c r="E25" s="15"/>
    </row>
    <row r="26" spans="1:5" s="1" customFormat="1" ht="19.5" customHeight="1">
      <c r="A26" s="13" t="s">
        <v>28</v>
      </c>
      <c r="B26" s="13"/>
      <c r="C26" s="14"/>
      <c r="D26" s="13"/>
      <c r="E26" s="15"/>
    </row>
    <row r="27" spans="1:5" s="1" customFormat="1" ht="19.5" customHeight="1">
      <c r="A27" s="13" t="s">
        <v>29</v>
      </c>
      <c r="B27" s="13">
        <v>7650</v>
      </c>
      <c r="C27" s="14">
        <v>13816</v>
      </c>
      <c r="D27" s="19">
        <v>9850</v>
      </c>
      <c r="E27" s="15">
        <f aca="true" t="shared" si="3" ref="E27:E30">D27/C27*100-100</f>
        <v>-28.70584829183555</v>
      </c>
    </row>
    <row r="28" spans="1:5" s="1" customFormat="1" ht="19.5" customHeight="1">
      <c r="A28" s="13" t="s">
        <v>30</v>
      </c>
      <c r="B28" s="13">
        <v>600</v>
      </c>
      <c r="C28" s="14">
        <v>841</v>
      </c>
      <c r="D28" s="13">
        <v>1500</v>
      </c>
      <c r="E28" s="15">
        <f t="shared" si="3"/>
        <v>78.359096313912</v>
      </c>
    </row>
    <row r="29" spans="1:5" s="1" customFormat="1" ht="19.5" customHeight="1">
      <c r="A29" s="13" t="s">
        <v>31</v>
      </c>
      <c r="B29" s="13"/>
      <c r="C29" s="14"/>
      <c r="D29" s="20"/>
      <c r="E29" s="15"/>
    </row>
    <row r="30" spans="1:5" s="2" customFormat="1" ht="19.5" customHeight="1">
      <c r="A30" s="21" t="s">
        <v>32</v>
      </c>
      <c r="B30" s="20">
        <f>B5+B22</f>
        <v>89500</v>
      </c>
      <c r="C30" s="20">
        <f>C5+C22</f>
        <v>90010</v>
      </c>
      <c r="D30" s="20">
        <f>SUM(D5+D22)</f>
        <v>89198</v>
      </c>
      <c r="E30" s="15">
        <f t="shared" si="3"/>
        <v>-0.9021219864459482</v>
      </c>
    </row>
    <row r="204" ht="13.5" customHeight="1">
      <c r="N204" s="22" t="s">
        <v>33</v>
      </c>
    </row>
    <row r="205" ht="13.5" customHeight="1">
      <c r="N205" s="23" t="s">
        <v>34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郭巨侠</cp:lastModifiedBy>
  <dcterms:created xsi:type="dcterms:W3CDTF">2021-02-22T02:41:04Z</dcterms:created>
  <dcterms:modified xsi:type="dcterms:W3CDTF">2021-02-25T02:02:26Z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