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03" activeTab="0"/>
  </bookViews>
  <sheets>
    <sheet name="全县基金支出" sheetId="1" r:id="rId1"/>
  </sheets>
  <definedNames>
    <definedName name="_xlnm.Print_Titles" localSheetId="0">'全县基金支出'!$1:$4</definedName>
  </definedNames>
  <calcPr fullCalcOnLoad="1"/>
</workbook>
</file>

<file path=xl/sharedStrings.xml><?xml version="1.0" encoding="utf-8"?>
<sst xmlns="http://schemas.openxmlformats.org/spreadsheetml/2006/main" count="39" uniqueCount="39">
  <si>
    <t>二○一八年全县政府性基金预算支出执行情况表</t>
  </si>
  <si>
    <t>单位：万元</t>
  </si>
  <si>
    <t>支出项目</t>
  </si>
  <si>
    <t>二○一七年决算数</t>
  </si>
  <si>
    <t>二○一八年</t>
  </si>
  <si>
    <t>二○一八年执行数比二○一七年决算数增减%</t>
  </si>
  <si>
    <t>预算数</t>
  </si>
  <si>
    <t>执行数</t>
  </si>
  <si>
    <t>执行数占预算数%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</si>
  <si>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</si>
  <si>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</si>
  <si>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</si>
  <si>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</si>
  <si>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</si>
  <si>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</si>
  <si>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</si>
  <si>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</si>
  <si>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</si>
  <si>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</si>
  <si>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</si>
  <si>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</si>
  <si>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</si>
  <si>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</si>
  <si>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新菜地开发建设基金及对应专项债务收入安排的支出</t>
  </si>
  <si>
    <t xml:space="preserve">  大中型水库库区基金及对应专项债务收入安排的支出</t>
  </si>
  <si>
    <t>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</si>
  <si>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</si>
  <si>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</si>
  <si>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</si>
  <si>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商业服务业等支出</t>
  </si>
  <si>
    <t xml:space="preserve">  旅游发展基金支出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</si>
  <si>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</si>
  <si>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</si>
  <si>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</si>
  <si>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</si>
  <si>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</si>
  <si>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债务付息支出</t>
  </si>
  <si>
    <t>债务发行费用支出</t>
  </si>
  <si>
    <t>政府性基金支出合计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</si>
</sst>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"/>
    <numFmt numFmtId="178" formatCode="0.0_ ;[Red]\-0.0\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4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 applyProtection="0">
      <alignment/>
    </xf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0">
      <alignment vertical="center"/>
      <protection/>
    </xf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0" borderId="0">
      <alignment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4" fillId="0" borderId="0" applyProtection="0">
      <alignment/>
    </xf>
  </cellStyleXfs>
  <cellXfs count="27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shrinkToFit="1"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6" fontId="3" fillId="0" borderId="0" xfId="66" applyNumberFormat="1" applyFont="1" applyFill="1" applyBorder="1" applyAlignment="1">
      <alignment horizontal="center" shrinkToFit="1"/>
    </xf>
    <xf numFmtId="176" fontId="3" fillId="0" borderId="0" xfId="66" applyNumberFormat="1" applyFont="1" applyFill="1" applyBorder="1" applyAlignment="1">
      <alignment horizontal="center"/>
    </xf>
    <xf numFmtId="177" fontId="3" fillId="0" borderId="0" xfId="66" applyNumberFormat="1" applyFont="1" applyFill="1" applyBorder="1" applyAlignment="1">
      <alignment horizontal="center"/>
    </xf>
    <xf numFmtId="176" fontId="4" fillId="0" borderId="0" xfId="66" applyNumberFormat="1" applyFont="1" applyFill="1" applyBorder="1" applyAlignment="1">
      <alignment shrinkToFit="1"/>
    </xf>
    <xf numFmtId="176" fontId="4" fillId="0" borderId="0" xfId="66" applyNumberFormat="1" applyFont="1" applyFill="1" applyBorder="1" applyAlignment="1">
      <alignment/>
    </xf>
    <xf numFmtId="177" fontId="1" fillId="0" borderId="10" xfId="66" applyNumberFormat="1" applyFont="1" applyFill="1" applyBorder="1" applyAlignment="1">
      <alignment horizontal="center" vertical="center"/>
    </xf>
    <xf numFmtId="176" fontId="5" fillId="0" borderId="11" xfId="66" applyNumberFormat="1" applyFont="1" applyFill="1" applyBorder="1" applyAlignment="1">
      <alignment horizontal="center" vertical="center" shrinkToFit="1"/>
    </xf>
    <xf numFmtId="0" fontId="5" fillId="0" borderId="11" xfId="66" applyNumberFormat="1" applyFont="1" applyFill="1" applyBorder="1" applyAlignment="1">
      <alignment horizontal="center" vertical="center" wrapText="1"/>
    </xf>
    <xf numFmtId="178" fontId="5" fillId="0" borderId="12" xfId="66" applyNumberFormat="1" applyFont="1" applyFill="1" applyBorder="1" applyAlignment="1">
      <alignment horizontal="center" vertical="center" wrapText="1"/>
    </xf>
    <xf numFmtId="178" fontId="5" fillId="0" borderId="13" xfId="66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 applyProtection="1">
      <alignment vertical="center"/>
      <protection/>
    </xf>
    <xf numFmtId="0" fontId="26" fillId="0" borderId="11" xfId="0" applyFont="1" applyBorder="1" applyAlignment="1">
      <alignment/>
    </xf>
    <xf numFmtId="178" fontId="5" fillId="0" borderId="13" xfId="66" applyNumberFormat="1" applyFont="1" applyFill="1" applyBorder="1" applyAlignment="1">
      <alignment horizontal="center" vertical="center" wrapText="1"/>
    </xf>
    <xf numFmtId="0" fontId="27" fillId="24" borderId="11" xfId="0" applyNumberFormat="1" applyFont="1" applyFill="1" applyBorder="1" applyAlignment="1" applyProtection="1">
      <alignment vertical="center"/>
      <protection/>
    </xf>
    <xf numFmtId="176" fontId="27" fillId="0" borderId="11" xfId="66" applyNumberFormat="1" applyFont="1" applyFill="1" applyBorder="1" applyAlignment="1">
      <alignment vertical="center"/>
    </xf>
    <xf numFmtId="177" fontId="27" fillId="0" borderId="11" xfId="66" applyNumberFormat="1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7" fillId="24" borderId="11" xfId="0" applyNumberFormat="1" applyFont="1" applyFill="1" applyBorder="1" applyAlignment="1" applyProtection="1">
      <alignment horizontal="left" vertical="center" wrapText="1"/>
      <protection/>
    </xf>
    <xf numFmtId="0" fontId="25" fillId="24" borderId="11" xfId="0" applyNumberFormat="1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3年人大预算表（全省）_2016年一般公共预算执行情况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?鹎%U龡&amp;H齲_x0001_C铣_x0014__x0007__x0001__x0001_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2003年人大预算表（全省）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view="pageBreakPreview" zoomScaleSheetLayoutView="100" workbookViewId="0" topLeftCell="A1">
      <selection activeCell="A1" sqref="A1:F1"/>
    </sheetView>
  </sheetViews>
  <sheetFormatPr defaultColWidth="9.00390625" defaultRowHeight="13.5" customHeight="1"/>
  <cols>
    <col min="1" max="1" width="57.75390625" style="3" customWidth="1"/>
    <col min="2" max="4" width="8.875" style="4" customWidth="1"/>
    <col min="5" max="5" width="9.75390625" style="4" customWidth="1"/>
    <col min="6" max="6" width="9.375" style="5" customWidth="1"/>
    <col min="7" max="16384" width="9.00390625" style="4" customWidth="1"/>
  </cols>
  <sheetData>
    <row r="1" spans="1:6" ht="27.75" customHeight="1">
      <c r="A1" s="6" t="s">
        <v>0</v>
      </c>
      <c r="B1" s="7"/>
      <c r="C1" s="7"/>
      <c r="D1" s="7"/>
      <c r="E1" s="7"/>
      <c r="F1" s="8"/>
    </row>
    <row r="2" spans="1:6" ht="17.25" customHeight="1">
      <c r="A2" s="9"/>
      <c r="B2" s="10"/>
      <c r="C2" s="10"/>
      <c r="D2" s="10"/>
      <c r="E2" s="11" t="s">
        <v>1</v>
      </c>
      <c r="F2" s="11"/>
    </row>
    <row r="3" spans="1:6" s="1" customFormat="1" ht="27.75" customHeight="1">
      <c r="A3" s="12" t="s">
        <v>2</v>
      </c>
      <c r="B3" s="13" t="s">
        <v>3</v>
      </c>
      <c r="C3" s="13" t="s">
        <v>4</v>
      </c>
      <c r="D3" s="13"/>
      <c r="E3" s="13"/>
      <c r="F3" s="14" t="s">
        <v>5</v>
      </c>
    </row>
    <row r="4" spans="1:6" s="1" customFormat="1" ht="69.75" customHeight="1">
      <c r="A4" s="12"/>
      <c r="B4" s="13"/>
      <c r="C4" s="13" t="s">
        <v>6</v>
      </c>
      <c r="D4" s="13" t="s">
        <v>7</v>
      </c>
      <c r="E4" s="13" t="s">
        <v>8</v>
      </c>
      <c r="F4" s="15"/>
    </row>
    <row r="5" spans="1:6" s="1" customFormat="1" ht="19.5" customHeight="1">
      <c r="A5" s="16" t="s">
        <v>9</v>
      </c>
      <c r="B5" s="13"/>
      <c r="C5" s="13"/>
      <c r="D5" s="17">
        <v>19</v>
      </c>
      <c r="E5" s="13"/>
      <c r="F5" s="18"/>
    </row>
    <row r="6" spans="1:6" s="1" customFormat="1" ht="19.5" customHeight="1">
      <c r="A6" s="19" t="s">
        <v>10</v>
      </c>
      <c r="B6" s="13"/>
      <c r="C6" s="13"/>
      <c r="D6" s="17">
        <v>19</v>
      </c>
      <c r="E6" s="13"/>
      <c r="F6" s="18"/>
    </row>
    <row r="7" spans="1:6" s="1" customFormat="1" ht="19.5" customHeight="1">
      <c r="A7" s="16" t="s">
        <v>11</v>
      </c>
      <c r="B7" s="17">
        <v>1156</v>
      </c>
      <c r="C7" s="17"/>
      <c r="D7" s="17">
        <v>862</v>
      </c>
      <c r="E7" s="20"/>
      <c r="F7" s="21">
        <f>D7/B7*100-100</f>
        <v>-25.432525951557096</v>
      </c>
    </row>
    <row r="8" spans="1:6" s="1" customFormat="1" ht="19.5" customHeight="1">
      <c r="A8" s="19" t="s">
        <v>12</v>
      </c>
      <c r="B8" s="17">
        <v>1102</v>
      </c>
      <c r="C8" s="17"/>
      <c r="D8" s="17">
        <v>801</v>
      </c>
      <c r="E8" s="20"/>
      <c r="F8" s="21">
        <f>D8/B8*100-100</f>
        <v>-27.313974591651544</v>
      </c>
    </row>
    <row r="9" spans="1:6" s="1" customFormat="1" ht="19.5" customHeight="1">
      <c r="A9" s="19" t="s">
        <v>13</v>
      </c>
      <c r="B9" s="17">
        <v>54</v>
      </c>
      <c r="C9" s="17"/>
      <c r="D9" s="17">
        <v>61</v>
      </c>
      <c r="E9" s="20"/>
      <c r="F9" s="21">
        <f>D9/B9*100-100</f>
        <v>12.962962962962948</v>
      </c>
    </row>
    <row r="10" spans="1:6" s="1" customFormat="1" ht="19.5" customHeight="1">
      <c r="A10" s="16" t="s">
        <v>14</v>
      </c>
      <c r="B10" s="17">
        <v>62126</v>
      </c>
      <c r="C10" s="22">
        <v>24800</v>
      </c>
      <c r="D10" s="17">
        <f>SUM(D11:D17)</f>
        <v>136550</v>
      </c>
      <c r="E10" s="20">
        <f>D10/C10*100</f>
        <v>550.6048387096774</v>
      </c>
      <c r="F10" s="21">
        <f>D10/B10*100-100</f>
        <v>119.79525480475161</v>
      </c>
    </row>
    <row r="11" spans="1:6" s="1" customFormat="1" ht="19.5" customHeight="1">
      <c r="A11" s="19" t="s">
        <v>15</v>
      </c>
      <c r="B11" s="17">
        <v>61243</v>
      </c>
      <c r="C11" s="22">
        <v>22600</v>
      </c>
      <c r="D11" s="17">
        <v>136294</v>
      </c>
      <c r="E11" s="20">
        <f>D11/C11*100</f>
        <v>603.070796460177</v>
      </c>
      <c r="F11" s="21">
        <f>D11/B11*100-100</f>
        <v>122.54625018369447</v>
      </c>
    </row>
    <row r="12" spans="1:6" s="1" customFormat="1" ht="19.5" customHeight="1">
      <c r="A12" s="19" t="s">
        <v>16</v>
      </c>
      <c r="B12" s="17"/>
      <c r="C12" s="22"/>
      <c r="D12" s="17"/>
      <c r="E12" s="20"/>
      <c r="F12" s="21"/>
    </row>
    <row r="13" spans="1:6" s="1" customFormat="1" ht="19.5" customHeight="1">
      <c r="A13" s="19" t="s">
        <v>17</v>
      </c>
      <c r="B13" s="17">
        <v>883</v>
      </c>
      <c r="C13" s="22">
        <v>1500</v>
      </c>
      <c r="D13" s="17">
        <v>56</v>
      </c>
      <c r="E13" s="20">
        <f>D13/C13*100</f>
        <v>3.733333333333334</v>
      </c>
      <c r="F13" s="21">
        <f>D13/B13*100-100</f>
        <v>-93.65798414496037</v>
      </c>
    </row>
    <row r="14" spans="1:6" s="1" customFormat="1" ht="19.5" customHeight="1">
      <c r="A14" s="19" t="s">
        <v>18</v>
      </c>
      <c r="B14" s="17"/>
      <c r="C14" s="22">
        <v>100</v>
      </c>
      <c r="D14" s="17"/>
      <c r="E14" s="20">
        <f>D14/C14</f>
        <v>0</v>
      </c>
      <c r="F14" s="21"/>
    </row>
    <row r="15" spans="1:6" s="1" customFormat="1" ht="19.5" customHeight="1">
      <c r="A15" s="19" t="s">
        <v>19</v>
      </c>
      <c r="B15" s="17"/>
      <c r="C15" s="22">
        <v>600</v>
      </c>
      <c r="D15" s="17"/>
      <c r="E15" s="20">
        <f>D15/C15</f>
        <v>0</v>
      </c>
      <c r="F15" s="21"/>
    </row>
    <row r="16" spans="1:6" s="1" customFormat="1" ht="19.5" customHeight="1">
      <c r="A16" s="19" t="s">
        <v>20</v>
      </c>
      <c r="B16" s="17"/>
      <c r="C16" s="17"/>
      <c r="D16" s="17">
        <v>200</v>
      </c>
      <c r="E16" s="20"/>
      <c r="F16" s="21"/>
    </row>
    <row r="17" spans="1:6" s="1" customFormat="1" ht="19.5" customHeight="1">
      <c r="A17" s="19" t="s">
        <v>21</v>
      </c>
      <c r="B17" s="17"/>
      <c r="C17" s="17"/>
      <c r="D17" s="17"/>
      <c r="E17" s="20"/>
      <c r="F17" s="21"/>
    </row>
    <row r="18" spans="1:6" s="1" customFormat="1" ht="19.5" customHeight="1">
      <c r="A18" s="16" t="s">
        <v>22</v>
      </c>
      <c r="B18" s="17">
        <v>24</v>
      </c>
      <c r="C18" s="17"/>
      <c r="D18" s="17">
        <v>11</v>
      </c>
      <c r="E18" s="20"/>
      <c r="F18" s="21">
        <f>D18/B18*100-100</f>
        <v>-54.16666666666667</v>
      </c>
    </row>
    <row r="19" spans="1:6" s="1" customFormat="1" ht="19.5" customHeight="1">
      <c r="A19" s="19" t="s">
        <v>23</v>
      </c>
      <c r="B19" s="17"/>
      <c r="C19" s="17"/>
      <c r="D19" s="17"/>
      <c r="E19" s="20"/>
      <c r="F19" s="21"/>
    </row>
    <row r="20" spans="1:6" s="1" customFormat="1" ht="19.5" customHeight="1">
      <c r="A20" s="19" t="s">
        <v>24</v>
      </c>
      <c r="B20" s="17">
        <v>24</v>
      </c>
      <c r="C20" s="17"/>
      <c r="D20" s="17">
        <v>11</v>
      </c>
      <c r="E20" s="20"/>
      <c r="F20" s="21">
        <f>D20/B20*100-100</f>
        <v>-54.16666666666667</v>
      </c>
    </row>
    <row r="21" spans="1:6" s="2" customFormat="1" ht="19.5" customHeight="1">
      <c r="A21" s="16" t="s">
        <v>25</v>
      </c>
      <c r="B21" s="17"/>
      <c r="C21" s="17"/>
      <c r="D21" s="17"/>
      <c r="E21" s="20"/>
      <c r="F21" s="21"/>
    </row>
    <row r="22" spans="1:6" s="2" customFormat="1" ht="19.5" customHeight="1">
      <c r="A22" s="19" t="s">
        <v>26</v>
      </c>
      <c r="B22" s="17"/>
      <c r="C22" s="17"/>
      <c r="D22" s="17"/>
      <c r="E22" s="20"/>
      <c r="F22" s="21"/>
    </row>
    <row r="23" spans="1:6" s="2" customFormat="1" ht="19.5" customHeight="1">
      <c r="A23" s="19" t="s">
        <v>27</v>
      </c>
      <c r="B23" s="17"/>
      <c r="C23" s="17"/>
      <c r="D23" s="17"/>
      <c r="E23" s="20"/>
      <c r="F23" s="21"/>
    </row>
    <row r="24" spans="1:6" s="2" customFormat="1" ht="19.5" customHeight="1">
      <c r="A24" s="19" t="s">
        <v>28</v>
      </c>
      <c r="B24" s="17"/>
      <c r="C24" s="17"/>
      <c r="D24" s="17"/>
      <c r="E24" s="20"/>
      <c r="F24" s="21"/>
    </row>
    <row r="25" spans="1:6" s="2" customFormat="1" ht="19.5" customHeight="1">
      <c r="A25" s="16" t="s">
        <v>29</v>
      </c>
      <c r="B25" s="17">
        <v>4</v>
      </c>
      <c r="C25" s="17"/>
      <c r="D25" s="17">
        <v>41</v>
      </c>
      <c r="E25" s="20"/>
      <c r="F25" s="21"/>
    </row>
    <row r="26" spans="1:6" s="2" customFormat="1" ht="19.5" customHeight="1">
      <c r="A26" s="19" t="s">
        <v>30</v>
      </c>
      <c r="B26" s="17">
        <v>4</v>
      </c>
      <c r="C26" s="17"/>
      <c r="D26" s="17">
        <v>41</v>
      </c>
      <c r="E26" s="20"/>
      <c r="F26" s="21"/>
    </row>
    <row r="27" spans="1:6" s="2" customFormat="1" ht="19.5" customHeight="1">
      <c r="A27" s="16" t="s">
        <v>31</v>
      </c>
      <c r="B27" s="17">
        <v>2963</v>
      </c>
      <c r="C27" s="23">
        <v>200</v>
      </c>
      <c r="D27" s="17">
        <v>2449</v>
      </c>
      <c r="E27" s="20">
        <f>D27/C27*100</f>
        <v>1224.5</v>
      </c>
      <c r="F27" s="21">
        <f>D27/B27*100-100</f>
        <v>-17.347283158960508</v>
      </c>
    </row>
    <row r="28" spans="1:6" s="2" customFormat="1" ht="19.5" customHeight="1">
      <c r="A28" s="19" t="s">
        <v>32</v>
      </c>
      <c r="B28" s="17"/>
      <c r="C28" s="23"/>
      <c r="D28" s="17"/>
      <c r="E28" s="20"/>
      <c r="F28" s="21"/>
    </row>
    <row r="29" spans="1:6" s="2" customFormat="1" ht="19.5" customHeight="1">
      <c r="A29" s="24" t="s">
        <v>33</v>
      </c>
      <c r="B29" s="17">
        <v>2963</v>
      </c>
      <c r="C29" s="23"/>
      <c r="D29" s="17">
        <v>2449</v>
      </c>
      <c r="E29" s="20"/>
      <c r="F29" s="21">
        <f>D29/B29*100-100</f>
        <v>-17.347283158960508</v>
      </c>
    </row>
    <row r="30" spans="1:6" s="2" customFormat="1" ht="19.5" customHeight="1">
      <c r="A30" s="24" t="s">
        <v>34</v>
      </c>
      <c r="B30" s="17"/>
      <c r="C30" s="23">
        <v>200</v>
      </c>
      <c r="D30" s="17"/>
      <c r="E30" s="20"/>
      <c r="F30" s="21"/>
    </row>
    <row r="31" spans="1:6" s="2" customFormat="1" ht="19.5" customHeight="1">
      <c r="A31" s="19" t="s">
        <v>35</v>
      </c>
      <c r="B31" s="17"/>
      <c r="C31" s="17"/>
      <c r="D31" s="17"/>
      <c r="E31" s="20"/>
      <c r="F31" s="21"/>
    </row>
    <row r="32" spans="1:6" s="2" customFormat="1" ht="19.5" customHeight="1">
      <c r="A32" s="25" t="s">
        <v>36</v>
      </c>
      <c r="B32" s="17">
        <v>2390</v>
      </c>
      <c r="C32" s="17"/>
      <c r="D32" s="17">
        <v>2396</v>
      </c>
      <c r="E32" s="20"/>
      <c r="F32" s="21">
        <f>D32/B32*100-100</f>
        <v>0.25104602510459983</v>
      </c>
    </row>
    <row r="33" spans="1:6" s="2" customFormat="1" ht="19.5" customHeight="1">
      <c r="A33" s="25" t="s">
        <v>37</v>
      </c>
      <c r="B33" s="17">
        <v>46</v>
      </c>
      <c r="C33" s="17"/>
      <c r="D33" s="17">
        <v>20</v>
      </c>
      <c r="E33" s="20"/>
      <c r="F33" s="21">
        <f>D33/B33*100-100</f>
        <v>-56.52173913043478</v>
      </c>
    </row>
    <row r="34" spans="1:6" s="2" customFormat="1" ht="19.5" customHeight="1">
      <c r="A34" s="26" t="s">
        <v>38</v>
      </c>
      <c r="B34" s="17">
        <f>SUM(B7,B10,B18,B21,B27,B32:B33,B25)</f>
        <v>68709</v>
      </c>
      <c r="C34" s="17">
        <f>SUM(C7,C10,C18,C21,C27,C32:C33)</f>
        <v>25000</v>
      </c>
      <c r="D34" s="17">
        <f>SUM(D5,D7,D10,D18,D21,D27,D32:D33,D25)</f>
        <v>142348</v>
      </c>
      <c r="E34" s="20">
        <f>D34/C34*100</f>
        <v>569.392</v>
      </c>
      <c r="F34" s="21">
        <f>D34/B34*100-100</f>
        <v>107.17518811218326</v>
      </c>
    </row>
  </sheetData>
  <sheetProtection/>
  <mergeCells count="6">
    <mergeCell ref="A1:F1"/>
    <mergeCell ref="E2:F2"/>
    <mergeCell ref="C3:E3"/>
    <mergeCell ref="A3:A4"/>
    <mergeCell ref="B3:B4"/>
    <mergeCell ref="F3:F4"/>
  </mergeCells>
  <printOptions/>
  <pageMargins left="0.43000000000000005" right="0.23999999999999996" top="0.98" bottom="0.8300000000000001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郭巨侠</cp:lastModifiedBy>
  <cp:lastPrinted>2018-02-03T09:09:22Z</cp:lastPrinted>
  <dcterms:created xsi:type="dcterms:W3CDTF">2006-09-13T11:21:51Z</dcterms:created>
  <dcterms:modified xsi:type="dcterms:W3CDTF">2019-03-12T03:23:24Z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14</vt:lpwstr>
  </property>
</Properties>
</file>