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 tabRatio="867"/>
  </bookViews>
  <sheets>
    <sheet name="14政府性基金预算支出" sheetId="4" r:id="rId1"/>
  </sheets>
  <definedNames>
    <definedName name="_xlnm._FilterDatabase" localSheetId="0" hidden="1">'14政府性基金预算支出'!$A$9:$D$16</definedName>
    <definedName name="代码" localSheetId="0">#REF!</definedName>
    <definedName name="代码">#REF!</definedName>
    <definedName name="的" localSheetId="0">#REF!</definedName>
    <definedName name="的">#REF!</definedName>
    <definedName name="地区名称" localSheetId="0">#REF!</definedName>
    <definedName name="地区名称">#REF!</definedName>
    <definedName name="科目编码表" localSheetId="0">#REF!</definedName>
    <definedName name="科目编码表">#REF!</definedName>
    <definedName name="没" localSheetId="0">#REF!</definedName>
    <definedName name="没">#REF!</definedName>
    <definedName name="支出02">#REF!</definedName>
    <definedName name="支出功能科目" localSheetId="0">#REF!</definedName>
    <definedName name="支出功能科目">#REF!</definedName>
    <definedName name="支出功能科目编码" localSheetId="0">#REF!</definedName>
    <definedName name="支出功能科目编码">#REF!</definedName>
  </definedNames>
  <calcPr calcId="144525"/>
</workbook>
</file>

<file path=xl/sharedStrings.xml><?xml version="1.0" encoding="utf-8"?>
<sst xmlns="http://schemas.openxmlformats.org/spreadsheetml/2006/main" count="37" uniqueCount="37">
  <si>
    <t>二○一九年全县政府性基金预算支出安排情况表（草案）</t>
  </si>
  <si>
    <t>单位：万元</t>
  </si>
  <si>
    <t>支出项目</t>
  </si>
  <si>
    <t>二○一八年
预算数</t>
  </si>
  <si>
    <t>二○一九年
预算数</t>
  </si>
  <si>
    <t>二○一九年预算数比二○一八年预算数增减%</t>
  </si>
  <si>
    <t>社会保障和就业支出</t>
  </si>
  <si>
    <t xml:space="preserve">  大中型水库移民后期扶持基金支出</t>
  </si>
  <si>
    <t xml:space="preserve">  小型水库移民扶助基金安排的支出</t>
  </si>
  <si>
    <t xml:space="preserve">  小型水库移民扶助基金对应专项债务收入安排的支出</t>
  </si>
  <si>
    <t>城乡社区支出</t>
  </si>
  <si>
    <t xml:space="preserve">  国有土地使用权出让收入及对应专项债务收入安排的支出</t>
  </si>
  <si>
    <t xml:space="preserve">  城市公用事业附加及对应专项债务收入安排的支出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</si>
  <si>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</si>
  <si>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</si>
  <si>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新增建设用地土地有偿使用费及对应专项债务收入安排的支出</t>
  </si>
  <si>
    <t xml:space="preserve">  城市基础设施配套费及对应专项债务收入安排的支出</t>
  </si>
  <si>
    <t xml:space="preserve">  污水处理费及对应专项债务收入安排的支出</t>
  </si>
  <si>
    <t>资源勘探信息等支出</t>
  </si>
  <si>
    <t xml:space="preserve">  散装水泥专项资金及对应专项债务收入安排的支出</t>
  </si>
  <si>
    <t xml:space="preserve">  新型墙体材料专项基金及对应专项债务收入安排的支出</t>
  </si>
  <si>
    <t xml:space="preserve">  农网还贷资金支出</t>
  </si>
  <si>
    <t>其他支出</t>
  </si>
  <si>
    <t xml:space="preserve">  彩票发行销售机构业务费安排的支出</t>
  </si>
  <si>
    <t xml:space="preserve">  彩票公益金及对应专项债务收入安排的支出</t>
  </si>
  <si>
    <t xml:space="preserve">  烟草企业上缴专项收入安排的支出</t>
  </si>
  <si>
    <t xml:space="preserve">  其他政府性基金及对应专项债务收入安排的支出</t>
  </si>
  <si>
    <t>债务付息支出</t>
  </si>
  <si>
    <t>债务发行费用支出</t>
  </si>
  <si>
    <t>支出合计</t>
  </si>
  <si>
    <t>转移性支出</t>
  </si>
  <si>
    <t xml:space="preserve">  政府性基金转移支付</t>
  </si>
  <si>
    <t xml:space="preserve">    政府性基金补助支出</t>
  </si>
  <si>
    <t xml:space="preserve">    政府性基金上解支出</t>
  </si>
  <si>
    <t xml:space="preserve"> 调出资金</t>
  </si>
  <si>
    <t xml:space="preserve"> 年终结余</t>
  </si>
  <si>
    <t>支出总计</t>
  </si>
</sst>
</file>

<file path=xl/styles.xml><?xml version="1.0" encoding="utf-8"?>
<styleSheet xmlns="http://schemas.openxmlformats.org/spreadsheetml/2006/main">
  <numFmts count="6">
    <numFmt numFmtId="176" formatCode="0.0_ "/>
    <numFmt numFmtId="177" formatCode="0_);[Red]\(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indexed="8"/>
      <name val="宋体"/>
      <charset val="134"/>
    </font>
    <font>
      <sz val="12"/>
      <name val="Times New Roman"/>
      <charset val="134"/>
    </font>
    <font>
      <sz val="11"/>
      <name val="Times New Roman"/>
      <charset val="134"/>
    </font>
    <font>
      <b/>
      <sz val="11"/>
      <name val="Times New Roman"/>
      <charset val="134"/>
    </font>
    <font>
      <sz val="12"/>
      <name val="宋体"/>
      <charset val="134"/>
    </font>
    <font>
      <sz val="18"/>
      <name val="方正小标宋简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Helv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7" fillId="10" borderId="11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8" borderId="8" applyNumberFormat="0" applyFon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0"/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7" borderId="7" applyNumberFormat="0" applyAlignment="0" applyProtection="0">
      <alignment vertical="center"/>
    </xf>
    <xf numFmtId="0" fontId="29" fillId="7" borderId="11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0"/>
    <xf numFmtId="0" fontId="23" fillId="0" borderId="9" applyNumberFormat="0" applyFill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" fillId="0" borderId="0"/>
    <xf numFmtId="0" fontId="4" fillId="0" borderId="0" applyProtection="0"/>
    <xf numFmtId="0" fontId="28" fillId="0" borderId="0"/>
  </cellStyleXfs>
  <cellXfs count="23">
    <xf numFmtId="0" fontId="0" fillId="0" borderId="0" xfId="0">
      <alignment vertical="center"/>
    </xf>
    <xf numFmtId="0" fontId="1" fillId="0" borderId="0" xfId="31" applyFont="1" applyFill="1" applyAlignment="1">
      <alignment horizontal="center" vertical="center" wrapText="1"/>
    </xf>
    <xf numFmtId="0" fontId="2" fillId="0" borderId="0" xfId="31" applyFont="1" applyFill="1" applyAlignment="1">
      <alignment horizontal="center" vertical="center" wrapText="1"/>
    </xf>
    <xf numFmtId="0" fontId="3" fillId="0" borderId="0" xfId="31" applyFont="1" applyFill="1" applyAlignment="1">
      <alignment horizontal="center" vertical="center" wrapText="1"/>
    </xf>
    <xf numFmtId="0" fontId="4" fillId="0" borderId="0" xfId="31" applyFont="1" applyFill="1" applyAlignment="1">
      <alignment vertical="center"/>
    </xf>
    <xf numFmtId="0" fontId="1" fillId="0" borderId="0" xfId="31" applyFont="1" applyFill="1" applyAlignment="1">
      <alignment vertical="center"/>
    </xf>
    <xf numFmtId="0" fontId="5" fillId="0" borderId="0" xfId="52" applyNumberFormat="1" applyFont="1" applyFill="1" applyAlignment="1" applyProtection="1">
      <alignment horizontal="center" vertical="center"/>
    </xf>
    <xf numFmtId="0" fontId="2" fillId="0" borderId="0" xfId="52" applyFont="1" applyFill="1" applyAlignment="1" applyProtection="1">
      <alignment horizontal="center" vertical="center" wrapText="1"/>
    </xf>
    <xf numFmtId="0" fontId="6" fillId="0" borderId="1" xfId="31" applyFont="1" applyFill="1" applyBorder="1" applyAlignment="1" applyProtection="1">
      <alignment horizontal="right" vertical="center" wrapText="1"/>
      <protection locked="0"/>
    </xf>
    <xf numFmtId="0" fontId="7" fillId="0" borderId="2" xfId="52" applyFont="1" applyFill="1" applyBorder="1" applyAlignment="1" applyProtection="1">
      <alignment horizontal="distributed" vertical="center" wrapText="1"/>
    </xf>
    <xf numFmtId="177" fontId="7" fillId="0" borderId="2" xfId="52" applyNumberFormat="1" applyFont="1" applyFill="1" applyBorder="1" applyAlignment="1" applyProtection="1">
      <alignment horizontal="center" vertical="center" wrapText="1"/>
    </xf>
    <xf numFmtId="0" fontId="7" fillId="0" borderId="3" xfId="52" applyFont="1" applyFill="1" applyBorder="1" applyAlignment="1" applyProtection="1">
      <alignment horizontal="center" vertical="center" wrapText="1"/>
    </xf>
    <xf numFmtId="0" fontId="7" fillId="0" borderId="4" xfId="52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vertical="center"/>
    </xf>
    <xf numFmtId="0" fontId="9" fillId="0" borderId="2" xfId="0" applyFont="1" applyBorder="1" applyAlignment="1"/>
    <xf numFmtId="176" fontId="2" fillId="0" borderId="2" xfId="0" applyNumberFormat="1" applyFont="1" applyFill="1" applyBorder="1" applyAlignment="1">
      <alignment vertical="center"/>
    </xf>
    <xf numFmtId="0" fontId="10" fillId="2" borderId="2" xfId="0" applyNumberFormat="1" applyFont="1" applyFill="1" applyBorder="1" applyAlignment="1" applyProtection="1">
      <alignment vertical="center"/>
    </xf>
    <xf numFmtId="0" fontId="10" fillId="2" borderId="2" xfId="0" applyNumberFormat="1" applyFont="1" applyFill="1" applyBorder="1" applyAlignment="1" applyProtection="1">
      <alignment horizontal="left" vertical="center" wrapText="1"/>
    </xf>
    <xf numFmtId="0" fontId="8" fillId="2" borderId="2" xfId="0" applyNumberFormat="1" applyFont="1" applyFill="1" applyBorder="1" applyAlignment="1" applyProtection="1">
      <alignment horizontal="left" vertical="center"/>
    </xf>
    <xf numFmtId="0" fontId="7" fillId="0" borderId="2" xfId="53" applyFont="1" applyFill="1" applyBorder="1" applyAlignment="1">
      <alignment horizontal="center" vertical="center"/>
    </xf>
    <xf numFmtId="176" fontId="9" fillId="0" borderId="2" xfId="0" applyNumberFormat="1" applyFont="1" applyBorder="1" applyAlignment="1"/>
    <xf numFmtId="0" fontId="7" fillId="0" borderId="2" xfId="53" applyFont="1" applyFill="1" applyBorder="1" applyAlignment="1">
      <alignment vertical="center"/>
    </xf>
    <xf numFmtId="0" fontId="6" fillId="0" borderId="2" xfId="53" applyFont="1" applyFill="1" applyBorder="1" applyAlignment="1">
      <alignment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常规_材料2表格：调整完善预算表格（1月31日调整）打印稿" xfId="31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?鹎%U龡&amp;H齲_x0001_C铣_x0014__x0007__x0001__x0001_" xfId="51"/>
    <cellStyle name="常规_2003年人大预算表（全省）" xfId="52"/>
    <cellStyle name="常规_2017年全市总预算编报" xfId="5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5"/>
  <sheetViews>
    <sheetView showGridLines="0" showZeros="0" tabSelected="1" workbookViewId="0">
      <pane ySplit="4" topLeftCell="A17" activePane="bottomLeft" state="frozen"/>
      <selection/>
      <selection pane="bottomLeft" activeCell="G7" sqref="G7"/>
    </sheetView>
  </sheetViews>
  <sheetFormatPr defaultColWidth="10" defaultRowHeight="18" customHeight="1" outlineLevelCol="3"/>
  <cols>
    <col min="1" max="1" width="53.5" style="5" customWidth="1"/>
    <col min="2" max="2" width="16" style="5" customWidth="1"/>
    <col min="3" max="3" width="13.75" style="5" customWidth="1"/>
    <col min="4" max="4" width="11.625" style="5" customWidth="1"/>
    <col min="5" max="16384" width="10" style="5"/>
  </cols>
  <sheetData>
    <row r="1" s="1" customFormat="1" ht="27" customHeight="1" spans="1:4">
      <c r="A1" s="6" t="s">
        <v>0</v>
      </c>
      <c r="B1" s="6"/>
      <c r="C1" s="6"/>
      <c r="D1" s="6"/>
    </row>
    <row r="2" s="2" customFormat="1" customHeight="1" spans="1:4">
      <c r="A2" s="7"/>
      <c r="B2" s="7"/>
      <c r="C2" s="8" t="s">
        <v>1</v>
      </c>
      <c r="D2" s="8"/>
    </row>
    <row r="3" s="3" customFormat="1" ht="30.75" customHeight="1" spans="1:4">
      <c r="A3" s="9" t="s">
        <v>2</v>
      </c>
      <c r="B3" s="10" t="s">
        <v>3</v>
      </c>
      <c r="C3" s="10" t="s">
        <v>4</v>
      </c>
      <c r="D3" s="11" t="s">
        <v>5</v>
      </c>
    </row>
    <row r="4" s="3" customFormat="1" ht="60" customHeight="1" spans="1:4">
      <c r="A4" s="9"/>
      <c r="B4" s="10"/>
      <c r="C4" s="10"/>
      <c r="D4" s="12"/>
    </row>
    <row r="5" s="3" customFormat="1" ht="21.95" customHeight="1" spans="1:4">
      <c r="A5" s="13" t="s">
        <v>6</v>
      </c>
      <c r="B5" s="10"/>
      <c r="C5" s="14">
        <v>736</v>
      </c>
      <c r="D5" s="15"/>
    </row>
    <row r="6" s="3" customFormat="1" ht="21.95" customHeight="1" spans="1:4">
      <c r="A6" s="16" t="s">
        <v>7</v>
      </c>
      <c r="B6" s="10"/>
      <c r="C6" s="14">
        <v>736</v>
      </c>
      <c r="D6" s="15"/>
    </row>
    <row r="7" s="3" customFormat="1" ht="21.95" customHeight="1" spans="1:4">
      <c r="A7" s="16" t="s">
        <v>8</v>
      </c>
      <c r="B7" s="10"/>
      <c r="C7" s="10"/>
      <c r="D7" s="15"/>
    </row>
    <row r="8" s="3" customFormat="1" ht="21.95" customHeight="1" spans="1:4">
      <c r="A8" s="16" t="s">
        <v>9</v>
      </c>
      <c r="B8" s="10"/>
      <c r="C8" s="10"/>
      <c r="D8" s="15"/>
    </row>
    <row r="9" ht="21.95" customHeight="1" spans="1:4">
      <c r="A9" s="13" t="s">
        <v>10</v>
      </c>
      <c r="B9" s="14">
        <f>SUM(B10:B15)</f>
        <v>24800</v>
      </c>
      <c r="C9" s="14">
        <f>SUM(C10:C15)</f>
        <v>30000</v>
      </c>
      <c r="D9" s="15">
        <f>C9/B9*100-100</f>
        <v>20.9677419354839</v>
      </c>
    </row>
    <row r="10" s="4" customFormat="1" ht="21.95" customHeight="1" spans="1:4">
      <c r="A10" s="16" t="s">
        <v>11</v>
      </c>
      <c r="B10" s="14">
        <v>22600</v>
      </c>
      <c r="C10" s="14">
        <v>30000</v>
      </c>
      <c r="D10" s="15">
        <f>C10/B10*100-100</f>
        <v>32.7433628318584</v>
      </c>
    </row>
    <row r="11" s="4" customFormat="1" ht="21.95" customHeight="1" spans="1:4">
      <c r="A11" s="16" t="s">
        <v>12</v>
      </c>
      <c r="B11" s="14"/>
      <c r="C11" s="14"/>
      <c r="D11" s="15"/>
    </row>
    <row r="12" s="4" customFormat="1" ht="21.95" customHeight="1" spans="1:4">
      <c r="A12" s="16" t="s">
        <v>13</v>
      </c>
      <c r="B12" s="14">
        <v>1500</v>
      </c>
      <c r="C12" s="14"/>
      <c r="D12" s="15">
        <f>C12/B12*100-100</f>
        <v>-100</v>
      </c>
    </row>
    <row r="13" s="4" customFormat="1" ht="21.95" customHeight="1" spans="1:4">
      <c r="A13" s="16" t="s">
        <v>14</v>
      </c>
      <c r="B13" s="14">
        <v>100</v>
      </c>
      <c r="C13" s="14"/>
      <c r="D13" s="15">
        <f>C13/B13*100-100</f>
        <v>-100</v>
      </c>
    </row>
    <row r="14" ht="21.95" customHeight="1" spans="1:4">
      <c r="A14" s="16" t="s">
        <v>15</v>
      </c>
      <c r="B14" s="14"/>
      <c r="C14" s="14"/>
      <c r="D14" s="15"/>
    </row>
    <row r="15" ht="21.95" customHeight="1" spans="1:4">
      <c r="A15" s="16" t="s">
        <v>16</v>
      </c>
      <c r="B15" s="14">
        <v>600</v>
      </c>
      <c r="C15" s="14"/>
      <c r="D15" s="15">
        <f>C15/B15*100-100</f>
        <v>-100</v>
      </c>
    </row>
    <row r="16" ht="21.95" hidden="1" customHeight="1" spans="1:4">
      <c r="A16" s="16" t="s">
        <v>17</v>
      </c>
      <c r="B16" s="14"/>
      <c r="C16" s="14"/>
      <c r="D16" s="15" t="e">
        <f>C16/B16*100-100</f>
        <v>#DIV/0!</v>
      </c>
    </row>
    <row r="17" customHeight="1" spans="1:4">
      <c r="A17" s="13" t="s">
        <v>18</v>
      </c>
      <c r="B17" s="14"/>
      <c r="C17" s="14"/>
      <c r="D17" s="15"/>
    </row>
    <row r="18" customHeight="1" spans="1:4">
      <c r="A18" s="16" t="s">
        <v>19</v>
      </c>
      <c r="B18" s="14"/>
      <c r="C18" s="14"/>
      <c r="D18" s="15"/>
    </row>
    <row r="19" customHeight="1" spans="1:4">
      <c r="A19" s="16" t="s">
        <v>20</v>
      </c>
      <c r="B19" s="14"/>
      <c r="C19" s="14"/>
      <c r="D19" s="15"/>
    </row>
    <row r="20" customHeight="1" spans="1:4">
      <c r="A20" s="16" t="s">
        <v>21</v>
      </c>
      <c r="B20" s="14"/>
      <c r="C20" s="14"/>
      <c r="D20" s="15"/>
    </row>
    <row r="21" customHeight="1" spans="1:4">
      <c r="A21" s="13" t="s">
        <v>22</v>
      </c>
      <c r="B21" s="14">
        <v>200</v>
      </c>
      <c r="C21" s="14">
        <f>SUM(C22:C25)</f>
        <v>3750</v>
      </c>
      <c r="D21" s="15">
        <f>C21/B21*100-100</f>
        <v>1775</v>
      </c>
    </row>
    <row r="22" customHeight="1" spans="1:4">
      <c r="A22" s="16" t="s">
        <v>23</v>
      </c>
      <c r="B22" s="14"/>
      <c r="C22" s="14"/>
      <c r="D22" s="15"/>
    </row>
    <row r="23" customHeight="1" spans="1:4">
      <c r="A23" s="17" t="s">
        <v>24</v>
      </c>
      <c r="B23" s="14">
        <v>200</v>
      </c>
      <c r="C23" s="14">
        <v>300</v>
      </c>
      <c r="D23" s="15">
        <f>C23/B23*100-100</f>
        <v>50</v>
      </c>
    </row>
    <row r="24" customHeight="1" spans="1:4">
      <c r="A24" s="17" t="s">
        <v>25</v>
      </c>
      <c r="B24" s="14"/>
      <c r="C24" s="14"/>
      <c r="D24" s="15"/>
    </row>
    <row r="25" customHeight="1" spans="1:4">
      <c r="A25" s="16" t="s">
        <v>26</v>
      </c>
      <c r="B25" s="14"/>
      <c r="C25" s="14">
        <v>3450</v>
      </c>
      <c r="D25" s="15"/>
    </row>
    <row r="26" customHeight="1" spans="1:4">
      <c r="A26" s="18" t="s">
        <v>27</v>
      </c>
      <c r="B26" s="14"/>
      <c r="C26" s="14"/>
      <c r="D26" s="15"/>
    </row>
    <row r="27" customHeight="1" spans="1:4">
      <c r="A27" s="18" t="s">
        <v>28</v>
      </c>
      <c r="B27" s="14"/>
      <c r="C27" s="14"/>
      <c r="D27" s="14"/>
    </row>
    <row r="28" customHeight="1" spans="1:4">
      <c r="A28" s="19" t="s">
        <v>29</v>
      </c>
      <c r="B28" s="14">
        <f>B9+B17+B21+B26+B27</f>
        <v>25000</v>
      </c>
      <c r="C28" s="14">
        <f>C9+C17+C21+C26+C27+C5</f>
        <v>34486</v>
      </c>
      <c r="D28" s="20">
        <f>C28/B28*100-100</f>
        <v>37.944</v>
      </c>
    </row>
    <row r="29" customHeight="1" spans="1:4">
      <c r="A29" s="21" t="s">
        <v>30</v>
      </c>
      <c r="B29" s="14">
        <v>6417</v>
      </c>
      <c r="C29" s="14">
        <v>3141</v>
      </c>
      <c r="D29" s="20">
        <f>C29/B29*100-100</f>
        <v>-51.0518934081346</v>
      </c>
    </row>
    <row r="30" customHeight="1" spans="1:4">
      <c r="A30" s="22" t="s">
        <v>31</v>
      </c>
      <c r="B30" s="14"/>
      <c r="C30" s="14"/>
      <c r="D30" s="20"/>
    </row>
    <row r="31" customHeight="1" spans="1:4">
      <c r="A31" s="22" t="s">
        <v>32</v>
      </c>
      <c r="B31" s="14"/>
      <c r="C31" s="14"/>
      <c r="D31" s="20"/>
    </row>
    <row r="32" customHeight="1" spans="1:4">
      <c r="A32" s="22" t="s">
        <v>33</v>
      </c>
      <c r="B32" s="14"/>
      <c r="C32" s="14"/>
      <c r="D32" s="20"/>
    </row>
    <row r="33" customHeight="1" spans="1:4">
      <c r="A33" s="22" t="s">
        <v>34</v>
      </c>
      <c r="B33" s="14"/>
      <c r="C33" s="14"/>
      <c r="D33" s="20"/>
    </row>
    <row r="34" customHeight="1" spans="1:4">
      <c r="A34" s="22" t="s">
        <v>35</v>
      </c>
      <c r="B34" s="14">
        <v>6417</v>
      </c>
      <c r="C34" s="14">
        <v>3141</v>
      </c>
      <c r="D34" s="20">
        <f>C34/B34*100-100</f>
        <v>-51.0518934081346</v>
      </c>
    </row>
    <row r="35" customHeight="1" spans="1:4">
      <c r="A35" s="19" t="s">
        <v>36</v>
      </c>
      <c r="B35" s="14">
        <f>B28+B29</f>
        <v>31417</v>
      </c>
      <c r="C35" s="14">
        <f>C28+C29</f>
        <v>37627</v>
      </c>
      <c r="D35" s="20">
        <f>C35/B35*100-100</f>
        <v>19.7663685265939</v>
      </c>
    </row>
  </sheetData>
  <mergeCells count="6">
    <mergeCell ref="A1:D1"/>
    <mergeCell ref="C2:D2"/>
    <mergeCell ref="A3:A4"/>
    <mergeCell ref="B3:B4"/>
    <mergeCell ref="C3:C4"/>
    <mergeCell ref="D3:D4"/>
  </mergeCells>
  <printOptions horizontalCentered="1"/>
  <pageMargins left="0.786805555555556" right="0.786805555555556" top="0.786805555555556" bottom="0.786805555555556" header="0.275" footer="0.275"/>
  <pageSetup paperSize="9" scale="91" orientation="portrait" blackAndWhite="1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14政府性基金预算支出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孔福泉</dc:creator>
  <cp:lastModifiedBy>郭巨侠</cp:lastModifiedBy>
  <dcterms:created xsi:type="dcterms:W3CDTF">2017-12-11T02:30:00Z</dcterms:created>
  <cp:lastPrinted>2018-02-01T01:00:00Z</cp:lastPrinted>
  <dcterms:modified xsi:type="dcterms:W3CDTF">2019-03-12T03:26:48Z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  <property fmtid="{D5CDD505-2E9C-101B-9397-08002B2CF9AE}" pid="3" name="KSORubyTemplateID" linkTarget="0">
    <vt:lpwstr>14</vt:lpwstr>
  </property>
</Properties>
</file>